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<sst xmlns="http://schemas.openxmlformats.org/spreadsheetml/2006/main" count="442" uniqueCount="240">
  <si>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</si>
  <si>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</si>
  <si>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</si>
  <si>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</si>
  <si>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</si>
  <si>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</si>
  <si>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</si>
  <si>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</si>
  <si>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</si>
  <si>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</si>
  <si>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</si>
  <si>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</si>
  <si>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</si>
  <si>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</si>
  <si>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</si>
  <si>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</si>
  <si>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</si>
  <si>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</si>
  <si>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</si>
  <si>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</si>
  <si>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</si>
  <si>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</si>
  <si>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</si>
  <si>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</si>
  <si>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</si>
  <si>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</si>
  <si>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</si>
  <si>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</si>
  <si>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</si>
  <si>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</si>
  <si>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</si>
  <si>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</si>
  <si>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</si>
  <si>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</si>
  <si>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</si>
  <si>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</si>
  <si>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</si>
  <si>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</si>
  <si>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</si>
  <si>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</si>
  <si>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</si>
  <si>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</si>
  <si>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</si>
  <si>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</si>
  <si>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</si>
  <si>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</si>
  <si>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</si>
  <si>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</si>
  <si>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</si>
  <si>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</si>
  <si>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</si>
  <si>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</si>
  <si>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</si>
  <si>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</si>
  <si>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</si>
  <si>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</si>
  <si>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</si>
  <si>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</si>
  <si>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</si>
  <si>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</si>
  <si>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</si>
  <si>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</si>
  <si>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</si>
  <si>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</si>
  <si>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</si>
  <si>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</si>
  <si>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</si>
  <si>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</si>
  <si>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</si>
  <si>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</si>
  <si>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</si>
  <si>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</si>
  <si>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</si>
  <si>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</si>
  <si>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</si>
  <si>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</si>
  <si>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</si>
  <si>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</si>
  <si>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</si>
  <si>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</si>
  <si>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</si>
  <si>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</si>
  <si>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</si>
  <si>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</si>
  <si>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</si>
  <si>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</si>
  <si>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</si>
  <si>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</si>
  <si>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</si>
  <si>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</si>
  <si>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</si>
  <si>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</si>
  <si>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</si>
  <si>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</si>
  <si>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</si>
  <si>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</si>
  <si>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</si>
  <si>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</si>
  <si>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</si>
  <si>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</si>
  <si>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</si>
  <si>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</si>
  <si>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</si>
  <si>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</si>
  <si>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</si>
  <si>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</si>
  <si>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</si>
  <si>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</si>
  <si>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</si>
  <si>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</si>
  <si>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</si>
  <si>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</si>
  <si>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</si>
  <si>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</si>
  <si>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</si>
  <si>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</si>
  <si>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</si>
  <si>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</si>
  <si>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</si>
  <si>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</si>
  <si>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</si>
  <si>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</si>
  <si>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</si>
  <si>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</si>
  <si>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</si>
  <si>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</si>
  <si>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</si>
  <si>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</si>
  <si>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</si>
  <si>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</si>
  <si>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</si>
  <si>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</si>
  <si>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</si>
  <si>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</si>
  <si>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</si>
  <si>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</si>
  <si>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</si>
  <si>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</si>
  <si>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</si>
  <si>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</si>
  <si>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</si>
  <si>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</si>
  <si>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</si>
  <si>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</si>
  <si>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</si>
  <si>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</si>
  <si>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</si>
  <si>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</si>
  <si>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</si>
  <si>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</si>
  <si>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</si>
  <si>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</si>
  <si>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</si>
  <si>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</si>
  <si>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</si>
  <si>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</si>
  <si>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</si>
  <si>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</si>
  <si>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</si>
  <si>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</si>
  <si>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</si>
  <si>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</si>
  <si>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</si>
  <si>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</si>
  <si>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</si>
  <si>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</si>
  <si>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</si>
  <si>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</si>
  <si>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</si>
  <si>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</si>
  <si>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</si>
  <si>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</si>
  <si>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</si>
  <si>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</si>
  <si>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</si>
  <si>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</si>
  <si>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</si>
  <si>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</si>
  <si>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</si>
  <si>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</si>
  <si>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</si>
  <si>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</si>
  <si>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</si>
  <si>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</si>
  <si>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</si>
  <si>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</si>
  <si>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</si>
  <si>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</si>
  <si>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</si>
  <si>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</si>
  <si>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</si>
  <si>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</si>
  <si>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</si>
  <si>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</si>
  <si>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</si>
  <si>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</si>
  <si>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</si>
  <si>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</si>
  <si>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</si>
  <si>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</si>
  <si>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</si>
  <si>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</si>
  <si>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</si>
  <si>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</si>
  <si>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</si>
  <si>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</si>
  <si>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</si>
  <si>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</si>
  <si>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</si>
  <si>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</si>
  <si>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</si>
  <si>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</si>
  <si>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</si>
  <si>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</si>
  <si>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all</t>
  </si>
  <si>
    <t>Dec.</t>
  </si>
  <si>
    <t>Jan.</t>
  </si>
  <si>
    <t>Feb.</t>
  </si>
  <si>
    <t>Created April 13, 2020</t>
  </si>
  <si>
    <t>Contact: Leslie Meyer at:  leslie.meyer@usda.gov</t>
  </si>
  <si>
    <t>Table 10—U.S. actual and projected cotton acreage</t>
  </si>
  <si>
    <t>Table 10--U.S. actual and projected cotton acreage</t>
  </si>
  <si>
    <t>Actual</t>
  </si>
  <si>
    <t>Projected</t>
  </si>
  <si>
    <r>
      <t xml:space="preserve">2020 </t>
    </r>
    <r>
      <rPr>
        <vertAlign val="superscript"/>
        <sz val="9"/>
        <rFont val="Arial"/>
        <family val="2"/>
      </rPr>
      <t>1</t>
    </r>
  </si>
  <si>
    <t>2020/2019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</si>
  <si>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</si>
  <si>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</si>
  <si>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</si>
  <si>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</si>
  <si>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</si>
  <si>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</si>
  <si>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</si>
  <si>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Last update: 04/13/20.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</si>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</sst>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0" xfId="0" applyFont="1" applyAlignment="1" quotePrefix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68" fontId="2" fillId="0" borderId="0" xfId="42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11" xfId="42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3" fontId="2" fillId="0" borderId="0" xfId="42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2" fillId="0" borderId="0" xfId="42" applyNumberFormat="1" applyFont="1" applyAlignment="1">
      <alignment/>
    </xf>
    <xf numFmtId="166" fontId="2" fillId="0" borderId="11" xfId="0" applyNumberFormat="1" applyFont="1" applyBorder="1" applyAlignment="1">
      <alignment horizontal="right"/>
    </xf>
    <xf numFmtId="165" fontId="2" fillId="0" borderId="11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168" fontId="2" fillId="0" borderId="11" xfId="42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168" fontId="2" fillId="0" borderId="0" xfId="42" applyNumberFormat="1" applyFont="1" applyAlignment="1">
      <alignment horizontal="centerContinuous"/>
    </xf>
    <xf numFmtId="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8" fontId="5" fillId="0" borderId="0" xfId="42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200</v>
      </c>
    </row>
    <row r="3" ht="15.75">
      <c r="A3" s="8"/>
    </row>
    <row r="4" ht="15">
      <c r="A4" t="s">
        <v>218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220</v>
      </c>
    </row>
    <row r="27" ht="15">
      <c r="A27" s="7"/>
    </row>
    <row r="29" ht="15">
      <c r="A29" s="7"/>
    </row>
    <row r="30" ht="15">
      <c r="A30" s="7"/>
    </row>
    <row r="31" ht="15">
      <c r="A31" t="s">
        <v>219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23" t="s">
        <v>210</v>
      </c>
      <c r="B1" s="123"/>
      <c r="C1" s="123"/>
      <c r="D1" s="124"/>
      <c r="E1" s="124"/>
      <c r="F1" s="31"/>
    </row>
    <row r="2" spans="1:6" ht="15">
      <c r="A2" s="125"/>
      <c r="B2" s="126" t="s">
        <v>215</v>
      </c>
      <c r="C2" s="126" t="s">
        <v>216</v>
      </c>
      <c r="D2" s="126" t="s">
        <v>217</v>
      </c>
      <c r="E2" s="126" t="s">
        <v>217</v>
      </c>
      <c r="F2" s="31"/>
    </row>
    <row r="3" spans="1:6" ht="15">
      <c r="A3" s="127" t="s">
        <v>110</v>
      </c>
      <c r="B3" s="52">
        <v>2019</v>
      </c>
      <c r="C3" s="52">
        <v>2020</v>
      </c>
      <c r="D3" s="52">
        <v>2020</v>
      </c>
      <c r="E3" s="52">
        <v>2019</v>
      </c>
      <c r="F3" s="31"/>
    </row>
    <row r="4" spans="1:6" ht="8.25" customHeight="1">
      <c r="A4" s="128"/>
      <c r="B4" s="81"/>
      <c r="C4" s="81"/>
      <c r="D4" s="81"/>
      <c r="E4" s="81"/>
      <c r="F4" s="31"/>
    </row>
    <row r="5" spans="1:6" ht="15">
      <c r="A5" s="125"/>
      <c r="B5" s="134" t="s">
        <v>156</v>
      </c>
      <c r="C5" s="134"/>
      <c r="D5" s="134"/>
      <c r="E5" s="134"/>
      <c r="F5" s="31"/>
    </row>
    <row r="6" spans="1:6" ht="8.25" customHeight="1">
      <c r="A6" s="125"/>
      <c r="B6" s="73"/>
      <c r="C6" s="54"/>
      <c r="D6" s="75"/>
      <c r="E6" s="75"/>
      <c r="F6" s="31"/>
    </row>
    <row r="7" spans="1:6" ht="15">
      <c r="A7" s="125" t="s">
        <v>112</v>
      </c>
      <c r="B7" s="129">
        <v>89998.8</v>
      </c>
      <c r="C7" s="129">
        <v>118601.8</v>
      </c>
      <c r="D7" s="129">
        <v>113110</v>
      </c>
      <c r="E7" s="130">
        <v>109777</v>
      </c>
      <c r="F7" s="32"/>
    </row>
    <row r="8" spans="1:6" ht="15">
      <c r="A8" s="125" t="s">
        <v>157</v>
      </c>
      <c r="B8" s="129">
        <v>87.9</v>
      </c>
      <c r="C8" s="129">
        <v>180.1</v>
      </c>
      <c r="D8" s="129">
        <v>106.7</v>
      </c>
      <c r="E8" s="130">
        <v>158.8</v>
      </c>
      <c r="F8" s="32"/>
    </row>
    <row r="9" spans="1:6" ht="15">
      <c r="A9" s="125" t="s">
        <v>113</v>
      </c>
      <c r="B9" s="129">
        <v>8604.6</v>
      </c>
      <c r="C9" s="129">
        <v>8912</v>
      </c>
      <c r="D9" s="129">
        <v>7940.4</v>
      </c>
      <c r="E9" s="130">
        <v>6199.1</v>
      </c>
      <c r="F9" s="32"/>
    </row>
    <row r="10" spans="1:6" ht="15">
      <c r="A10" s="125" t="s">
        <v>158</v>
      </c>
      <c r="B10" s="129">
        <v>148.5</v>
      </c>
      <c r="C10" s="129">
        <v>78.1</v>
      </c>
      <c r="D10" s="129">
        <v>179.7</v>
      </c>
      <c r="E10" s="130">
        <v>299</v>
      </c>
      <c r="F10" s="32"/>
    </row>
    <row r="11" spans="1:6" ht="15">
      <c r="A11" s="125" t="s">
        <v>114</v>
      </c>
      <c r="B11" s="129">
        <v>14449.4</v>
      </c>
      <c r="C11" s="129">
        <v>19349.3</v>
      </c>
      <c r="D11" s="129">
        <v>15918.9</v>
      </c>
      <c r="E11" s="130">
        <v>18243.7</v>
      </c>
      <c r="F11" s="32"/>
    </row>
    <row r="12" spans="1:6" ht="15">
      <c r="A12" s="125" t="s">
        <v>115</v>
      </c>
      <c r="B12" s="129">
        <v>4735</v>
      </c>
      <c r="C12" s="129">
        <v>7040.4</v>
      </c>
      <c r="D12" s="129">
        <v>6702.2</v>
      </c>
      <c r="E12" s="130">
        <v>7213.5</v>
      </c>
      <c r="F12" s="32"/>
    </row>
    <row r="13" spans="1:6" ht="15">
      <c r="A13" s="125" t="s">
        <v>116</v>
      </c>
      <c r="B13" s="129">
        <v>1589.8</v>
      </c>
      <c r="C13" s="129">
        <v>2479.6</v>
      </c>
      <c r="D13" s="129">
        <v>2644.2</v>
      </c>
      <c r="E13" s="130">
        <v>2252.7</v>
      </c>
      <c r="F13" s="32"/>
    </row>
    <row r="14" spans="1:6" ht="15">
      <c r="A14" s="125" t="s">
        <v>117</v>
      </c>
      <c r="B14" s="129">
        <v>440.2</v>
      </c>
      <c r="C14" s="129">
        <v>274.6</v>
      </c>
      <c r="D14" s="129">
        <v>195.8</v>
      </c>
      <c r="E14" s="130">
        <v>559</v>
      </c>
      <c r="F14" s="32"/>
    </row>
    <row r="15" spans="1:6" ht="15">
      <c r="A15" s="125" t="s">
        <v>118</v>
      </c>
      <c r="B15" s="129">
        <v>44998.2</v>
      </c>
      <c r="C15" s="129">
        <v>60967.1</v>
      </c>
      <c r="D15" s="129">
        <v>61448.8</v>
      </c>
      <c r="E15" s="130">
        <v>51435.1</v>
      </c>
      <c r="F15" s="32"/>
    </row>
    <row r="16" spans="1:6" ht="15">
      <c r="A16" s="125" t="s">
        <v>119</v>
      </c>
      <c r="B16" s="129">
        <v>11356.4</v>
      </c>
      <c r="C16" s="129">
        <v>15308</v>
      </c>
      <c r="D16" s="129">
        <v>15035.4</v>
      </c>
      <c r="E16" s="130">
        <v>18680.1</v>
      </c>
      <c r="F16" s="32"/>
    </row>
    <row r="17" spans="1:6" ht="15">
      <c r="A17" s="125" t="s">
        <v>120</v>
      </c>
      <c r="B17" s="129">
        <v>2718.4</v>
      </c>
      <c r="C17" s="129">
        <v>3386.6</v>
      </c>
      <c r="D17" s="129">
        <v>2300</v>
      </c>
      <c r="E17" s="130">
        <v>3862.4</v>
      </c>
      <c r="F17" s="32"/>
    </row>
    <row r="18" spans="1:6" ht="15">
      <c r="A18" s="125" t="s">
        <v>159</v>
      </c>
      <c r="B18" s="129">
        <v>287.3</v>
      </c>
      <c r="C18" s="129">
        <v>213.6</v>
      </c>
      <c r="D18" s="129">
        <v>190.5</v>
      </c>
      <c r="E18" s="130">
        <v>316.9</v>
      </c>
      <c r="F18" s="32"/>
    </row>
    <row r="19" spans="1:6" ht="15">
      <c r="A19" s="125" t="s">
        <v>121</v>
      </c>
      <c r="B19" s="129">
        <v>3006</v>
      </c>
      <c r="C19" s="129">
        <v>4513.7</v>
      </c>
      <c r="D19" s="129">
        <v>3726.9</v>
      </c>
      <c r="E19" s="130">
        <v>4423.4</v>
      </c>
      <c r="F19" s="32"/>
    </row>
    <row r="20" spans="1:6" ht="15">
      <c r="A20" s="125" t="s">
        <v>160</v>
      </c>
      <c r="B20" s="129">
        <v>163.1</v>
      </c>
      <c r="C20" s="129">
        <v>217.6</v>
      </c>
      <c r="D20" s="129">
        <v>131.4</v>
      </c>
      <c r="E20" s="130">
        <v>276.4</v>
      </c>
      <c r="F20" s="32"/>
    </row>
    <row r="21" spans="1:6" ht="15">
      <c r="A21" s="125" t="s">
        <v>161</v>
      </c>
      <c r="B21" s="129">
        <v>82.8</v>
      </c>
      <c r="C21" s="129">
        <v>303.8</v>
      </c>
      <c r="D21" s="129">
        <v>157.2</v>
      </c>
      <c r="E21" s="130">
        <v>221.4</v>
      </c>
      <c r="F21" s="32"/>
    </row>
    <row r="22" spans="1:6" ht="15">
      <c r="A22" s="125" t="s">
        <v>122</v>
      </c>
      <c r="B22" s="129">
        <v>1868.6</v>
      </c>
      <c r="C22" s="129">
        <v>2590.4</v>
      </c>
      <c r="D22" s="129">
        <v>1881.4</v>
      </c>
      <c r="E22" s="130">
        <v>2813.1</v>
      </c>
      <c r="F22" s="32"/>
    </row>
    <row r="23" spans="1:6" ht="15">
      <c r="A23" s="125" t="s">
        <v>123</v>
      </c>
      <c r="B23" s="129">
        <v>625.8</v>
      </c>
      <c r="C23" s="129">
        <v>1195.3</v>
      </c>
      <c r="D23" s="129">
        <v>1199.4</v>
      </c>
      <c r="E23" s="130">
        <v>878.3</v>
      </c>
      <c r="F23" s="32"/>
    </row>
    <row r="24" spans="1:6" ht="15">
      <c r="A24" s="125" t="s">
        <v>124</v>
      </c>
      <c r="B24" s="129">
        <v>2243.2</v>
      </c>
      <c r="C24" s="129">
        <v>1939.9</v>
      </c>
      <c r="D24" s="129">
        <v>2234.4</v>
      </c>
      <c r="E24" s="130">
        <v>4027.7</v>
      </c>
      <c r="F24" s="32"/>
    </row>
    <row r="25" spans="1:6" ht="15">
      <c r="A25" s="125" t="s">
        <v>162</v>
      </c>
      <c r="B25" s="129">
        <v>177.5</v>
      </c>
      <c r="C25" s="129">
        <v>213.9</v>
      </c>
      <c r="D25" s="129">
        <v>168.4</v>
      </c>
      <c r="E25" s="130">
        <v>344.6</v>
      </c>
      <c r="F25" s="32"/>
    </row>
    <row r="26" spans="1:6" ht="15">
      <c r="A26" s="125" t="s">
        <v>163</v>
      </c>
      <c r="B26" s="129">
        <v>168.2</v>
      </c>
      <c r="C26" s="129">
        <v>114.4</v>
      </c>
      <c r="D26" s="129">
        <v>121.6</v>
      </c>
      <c r="E26" s="130">
        <v>100.4</v>
      </c>
      <c r="F26" s="32"/>
    </row>
    <row r="27" spans="1:6" ht="15">
      <c r="A27" s="125" t="s">
        <v>125</v>
      </c>
      <c r="B27" s="129">
        <v>223.5</v>
      </c>
      <c r="C27" s="129">
        <v>237.6</v>
      </c>
      <c r="D27" s="129">
        <v>287.8</v>
      </c>
      <c r="E27" s="130">
        <v>625.7</v>
      </c>
      <c r="F27" s="32"/>
    </row>
    <row r="28" spans="1:6" ht="15">
      <c r="A28" s="125" t="s">
        <v>126</v>
      </c>
      <c r="B28" s="129">
        <v>162</v>
      </c>
      <c r="C28" s="129">
        <v>158.7</v>
      </c>
      <c r="D28" s="129">
        <v>260.4</v>
      </c>
      <c r="E28" s="130">
        <v>326.7</v>
      </c>
      <c r="F28" s="32"/>
    </row>
    <row r="29" spans="1:6" ht="15">
      <c r="A29" s="125" t="s">
        <v>164</v>
      </c>
      <c r="B29" s="129">
        <v>337.6</v>
      </c>
      <c r="C29" s="129">
        <v>276.4</v>
      </c>
      <c r="D29" s="129">
        <v>262.8</v>
      </c>
      <c r="E29" s="130">
        <v>386.9</v>
      </c>
      <c r="F29" s="32"/>
    </row>
    <row r="30" spans="1:6" ht="15">
      <c r="A30" s="125" t="s">
        <v>238</v>
      </c>
      <c r="B30" s="129">
        <v>112.2</v>
      </c>
      <c r="C30" s="129">
        <v>94.7</v>
      </c>
      <c r="D30" s="129">
        <v>61.7</v>
      </c>
      <c r="E30" s="130">
        <v>268.2</v>
      </c>
      <c r="F30" s="32"/>
    </row>
    <row r="31" spans="1:6" ht="15">
      <c r="A31" s="125" t="s">
        <v>165</v>
      </c>
      <c r="B31" s="129">
        <v>600.6</v>
      </c>
      <c r="C31" s="129">
        <v>508.4</v>
      </c>
      <c r="D31" s="129">
        <v>667.9</v>
      </c>
      <c r="E31" s="130">
        <v>1482</v>
      </c>
      <c r="F31" s="32"/>
    </row>
    <row r="32" spans="1:6" ht="15">
      <c r="A32" s="125" t="s">
        <v>129</v>
      </c>
      <c r="B32" s="129">
        <v>5369.7</v>
      </c>
      <c r="C32" s="129">
        <v>3595.4</v>
      </c>
      <c r="D32" s="129">
        <v>4538.2</v>
      </c>
      <c r="E32" s="130">
        <v>5168.4</v>
      </c>
      <c r="F32" s="32"/>
    </row>
    <row r="33" spans="1:6" ht="15">
      <c r="A33" s="125" t="s">
        <v>131</v>
      </c>
      <c r="B33" s="129">
        <v>448.2</v>
      </c>
      <c r="C33" s="129">
        <v>2.1</v>
      </c>
      <c r="D33" s="129">
        <v>10.8</v>
      </c>
      <c r="E33" s="130">
        <v>2.8</v>
      </c>
      <c r="F33" s="32"/>
    </row>
    <row r="34" spans="1:6" ht="15">
      <c r="A34" s="125" t="s">
        <v>133</v>
      </c>
      <c r="B34" s="129">
        <v>704</v>
      </c>
      <c r="C34" s="129">
        <v>455.6</v>
      </c>
      <c r="D34" s="129">
        <v>1031.1</v>
      </c>
      <c r="E34" s="130">
        <v>971.3</v>
      </c>
      <c r="F34" s="32"/>
    </row>
    <row r="35" spans="1:6" ht="15">
      <c r="A35" s="125" t="s">
        <v>134</v>
      </c>
      <c r="B35" s="129">
        <v>625.6</v>
      </c>
      <c r="C35" s="129">
        <v>341.2</v>
      </c>
      <c r="D35" s="129">
        <v>273.6</v>
      </c>
      <c r="E35" s="130">
        <v>306.1</v>
      </c>
      <c r="F35" s="32"/>
    </row>
    <row r="36" spans="1:6" ht="15">
      <c r="A36" s="125" t="s">
        <v>135</v>
      </c>
      <c r="B36" s="129">
        <v>114</v>
      </c>
      <c r="C36" s="129">
        <v>90.7</v>
      </c>
      <c r="D36" s="129">
        <v>229</v>
      </c>
      <c r="E36" s="130">
        <v>108.4</v>
      </c>
      <c r="F36" s="32"/>
    </row>
    <row r="37" spans="1:6" ht="15">
      <c r="A37" s="125" t="s">
        <v>137</v>
      </c>
      <c r="B37" s="129">
        <v>140.9</v>
      </c>
      <c r="C37" s="129">
        <v>115.9</v>
      </c>
      <c r="D37" s="129">
        <v>75.3</v>
      </c>
      <c r="E37" s="130">
        <v>123.2</v>
      </c>
      <c r="F37" s="32"/>
    </row>
    <row r="38" spans="1:6" ht="15">
      <c r="A38" s="125" t="s">
        <v>138</v>
      </c>
      <c r="B38" s="129">
        <v>1290.5</v>
      </c>
      <c r="C38" s="129">
        <v>707.1</v>
      </c>
      <c r="D38" s="129">
        <v>868.9</v>
      </c>
      <c r="E38" s="130">
        <v>933.9</v>
      </c>
      <c r="F38" s="32"/>
    </row>
    <row r="39" spans="1:6" ht="15">
      <c r="A39" s="125" t="s">
        <v>166</v>
      </c>
      <c r="B39" s="129">
        <v>55.6</v>
      </c>
      <c r="C39" s="129">
        <v>97.6</v>
      </c>
      <c r="D39" s="129">
        <v>160</v>
      </c>
      <c r="E39" s="130">
        <v>101.6</v>
      </c>
      <c r="F39" s="32"/>
    </row>
    <row r="40" spans="1:6" ht="15">
      <c r="A40" s="125" t="s">
        <v>143</v>
      </c>
      <c r="B40" s="129">
        <v>705.9</v>
      </c>
      <c r="C40" s="129">
        <v>609.8</v>
      </c>
      <c r="D40" s="129">
        <v>701.4</v>
      </c>
      <c r="E40" s="130">
        <v>593.7</v>
      </c>
      <c r="F40" s="32"/>
    </row>
    <row r="41" spans="1:6" ht="15">
      <c r="A41" s="125" t="s">
        <v>145</v>
      </c>
      <c r="B41" s="129">
        <v>110.7</v>
      </c>
      <c r="C41" s="129">
        <v>78.2</v>
      </c>
      <c r="D41" s="129">
        <v>126.2</v>
      </c>
      <c r="E41" s="130">
        <v>105.9</v>
      </c>
      <c r="F41" s="32"/>
    </row>
    <row r="42" spans="1:6" ht="15">
      <c r="A42" s="125" t="s">
        <v>167</v>
      </c>
      <c r="B42" s="129">
        <v>500.7</v>
      </c>
      <c r="C42" s="129">
        <v>679.8</v>
      </c>
      <c r="D42" s="129">
        <v>465.3</v>
      </c>
      <c r="E42" s="130">
        <v>396.4</v>
      </c>
      <c r="F42" s="32"/>
    </row>
    <row r="43" spans="1:6" ht="15">
      <c r="A43" s="125" t="s">
        <v>168</v>
      </c>
      <c r="B43" s="129">
        <v>160</v>
      </c>
      <c r="C43" s="129">
        <v>62.2</v>
      </c>
      <c r="D43" s="129">
        <v>58.1</v>
      </c>
      <c r="E43" s="130">
        <v>782.7</v>
      </c>
      <c r="F43" s="32"/>
    </row>
    <row r="44" spans="1:6" ht="15">
      <c r="A44" s="125" t="s">
        <v>148</v>
      </c>
      <c r="B44" s="129">
        <v>732.3</v>
      </c>
      <c r="C44" s="129">
        <v>463.4</v>
      </c>
      <c r="D44" s="129">
        <v>561.7</v>
      </c>
      <c r="E44" s="130">
        <v>531.5</v>
      </c>
      <c r="F44" s="32"/>
    </row>
    <row r="45" spans="1:6" ht="15">
      <c r="A45" s="125" t="s">
        <v>169</v>
      </c>
      <c r="B45" s="129">
        <v>531</v>
      </c>
      <c r="C45" s="129">
        <v>368.9</v>
      </c>
      <c r="D45" s="129">
        <v>418.2</v>
      </c>
      <c r="E45" s="130">
        <v>463.4</v>
      </c>
      <c r="F45" s="32"/>
    </row>
    <row r="46" spans="1:6" ht="15">
      <c r="A46" s="125" t="s">
        <v>149</v>
      </c>
      <c r="B46" s="129">
        <v>2506.6</v>
      </c>
      <c r="C46" s="129">
        <v>4217.9</v>
      </c>
      <c r="D46" s="129">
        <v>3300.1</v>
      </c>
      <c r="E46" s="130">
        <v>3089.4</v>
      </c>
      <c r="F46" s="32"/>
    </row>
    <row r="47" spans="1:6" ht="15">
      <c r="A47" s="125" t="s">
        <v>170</v>
      </c>
      <c r="B47" s="129">
        <v>2358.9</v>
      </c>
      <c r="C47" s="129">
        <v>4094.2</v>
      </c>
      <c r="D47" s="129">
        <v>3051.9</v>
      </c>
      <c r="E47" s="130">
        <v>2676.4</v>
      </c>
      <c r="F47" s="32"/>
    </row>
    <row r="48" spans="1:6" ht="15">
      <c r="A48" s="123" t="s">
        <v>171</v>
      </c>
      <c r="B48" s="131">
        <v>103856.4</v>
      </c>
      <c r="C48" s="131">
        <v>133332.1</v>
      </c>
      <c r="D48" s="131">
        <v>127471.4</v>
      </c>
      <c r="E48" s="106">
        <v>127017.4</v>
      </c>
      <c r="F48" s="31"/>
    </row>
    <row r="49" spans="1:6" ht="3.75" customHeight="1">
      <c r="A49" s="125"/>
      <c r="B49" s="130"/>
      <c r="C49" s="130"/>
      <c r="D49" s="130"/>
      <c r="E49" s="71"/>
      <c r="F49" s="31"/>
    </row>
    <row r="50" spans="1:6" ht="13.5" customHeight="1">
      <c r="A50" s="2" t="s">
        <v>213</v>
      </c>
      <c r="B50" s="2"/>
      <c r="C50" s="2"/>
      <c r="D50" s="71"/>
      <c r="E50" s="132"/>
      <c r="F50" s="44"/>
    </row>
    <row r="51" spans="1:6" ht="13.5" customHeight="1">
      <c r="A51" s="2" t="s">
        <v>239</v>
      </c>
      <c r="B51" s="2"/>
      <c r="C51" s="2"/>
      <c r="D51" s="71"/>
      <c r="E51" s="132"/>
      <c r="F51" s="44"/>
    </row>
    <row r="52" spans="1:6" ht="6.75" customHeight="1">
      <c r="A52" s="2"/>
      <c r="B52" s="2"/>
      <c r="C52" s="2"/>
      <c r="D52" s="71"/>
      <c r="E52" s="132"/>
      <c r="F52" s="44"/>
    </row>
    <row r="53" spans="1:6" ht="13.5" customHeight="1">
      <c r="A53" s="143" t="s">
        <v>107</v>
      </c>
      <c r="B53" s="143"/>
      <c r="C53" s="143"/>
      <c r="D53" s="143"/>
      <c r="E53" s="143"/>
      <c r="F53" s="44"/>
    </row>
    <row r="54" spans="1:6" ht="13.5" customHeight="1">
      <c r="A54" s="110" t="s">
        <v>108</v>
      </c>
      <c r="B54" s="110"/>
      <c r="C54" s="110"/>
      <c r="D54" s="110"/>
      <c r="E54" s="110"/>
      <c r="F54" s="44"/>
    </row>
    <row r="55" spans="1:6" ht="6.75" customHeight="1">
      <c r="A55" s="46"/>
      <c r="B55" s="2"/>
      <c r="C55" s="2"/>
      <c r="D55" s="71"/>
      <c r="E55" s="132"/>
      <c r="F55" s="44"/>
    </row>
    <row r="56" spans="1:6" ht="13.5" customHeight="1">
      <c r="A56" s="2" t="s">
        <v>233</v>
      </c>
      <c r="B56" s="46"/>
      <c r="C56" s="46"/>
      <c r="D56" s="71"/>
      <c r="E56" s="132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5" width="11.7109375" style="0" customWidth="1"/>
  </cols>
  <sheetData>
    <row r="1" spans="1:6" ht="16.5" customHeight="1">
      <c r="A1" s="2" t="s">
        <v>221</v>
      </c>
      <c r="B1" s="2"/>
      <c r="C1" s="2"/>
      <c r="D1" s="2"/>
      <c r="E1" s="46"/>
      <c r="F1" s="37"/>
    </row>
    <row r="2" spans="1:6" ht="15">
      <c r="A2" s="47"/>
      <c r="B2" s="48" t="s">
        <v>222</v>
      </c>
      <c r="C2" s="48" t="s">
        <v>222</v>
      </c>
      <c r="D2" s="48" t="s">
        <v>223</v>
      </c>
      <c r="E2" s="49"/>
      <c r="F2" s="37"/>
    </row>
    <row r="3" spans="1:6" ht="15">
      <c r="A3" s="50" t="s">
        <v>172</v>
      </c>
      <c r="B3" s="51">
        <v>2018</v>
      </c>
      <c r="C3" s="51">
        <v>2019</v>
      </c>
      <c r="D3" s="52" t="s">
        <v>224</v>
      </c>
      <c r="E3" s="52" t="s">
        <v>225</v>
      </c>
      <c r="F3" s="37"/>
    </row>
    <row r="4" spans="1:6" ht="15">
      <c r="A4" s="2"/>
      <c r="B4" s="53" t="s">
        <v>226</v>
      </c>
      <c r="C4" s="54"/>
      <c r="D4" s="54"/>
      <c r="E4" s="55" t="s">
        <v>227</v>
      </c>
      <c r="F4" s="37"/>
    </row>
    <row r="5" spans="1:6" ht="15">
      <c r="A5" s="2" t="s">
        <v>3</v>
      </c>
      <c r="B5" s="2"/>
      <c r="C5" s="2"/>
      <c r="D5" s="2"/>
      <c r="E5" s="2"/>
      <c r="F5" s="37"/>
    </row>
    <row r="6" spans="1:6" ht="15">
      <c r="A6" s="2" t="s">
        <v>173</v>
      </c>
      <c r="B6" s="56">
        <v>510</v>
      </c>
      <c r="C6" s="56">
        <v>540</v>
      </c>
      <c r="D6" s="56">
        <v>530</v>
      </c>
      <c r="E6" s="57">
        <f>(D6/C6)*100</f>
        <v>98.14814814814815</v>
      </c>
      <c r="F6" s="37"/>
    </row>
    <row r="7" spans="1:6" ht="15">
      <c r="A7" s="2" t="s">
        <v>174</v>
      </c>
      <c r="B7" s="56">
        <v>117</v>
      </c>
      <c r="C7" s="56">
        <v>112</v>
      </c>
      <c r="D7" s="56">
        <v>120</v>
      </c>
      <c r="E7" s="57">
        <f aca="true" t="shared" si="0" ref="E7:E31">(D7/C7)*100</f>
        <v>107.14285714285714</v>
      </c>
      <c r="F7" s="37"/>
    </row>
    <row r="8" spans="1:6" ht="15">
      <c r="A8" s="2" t="s">
        <v>175</v>
      </c>
      <c r="B8" s="56">
        <v>1430</v>
      </c>
      <c r="C8" s="56">
        <v>1400</v>
      </c>
      <c r="D8" s="56">
        <v>1300</v>
      </c>
      <c r="E8" s="57">
        <f t="shared" si="0"/>
        <v>92.85714285714286</v>
      </c>
      <c r="F8" s="37"/>
    </row>
    <row r="9" spans="1:6" ht="15">
      <c r="A9" s="2" t="s">
        <v>228</v>
      </c>
      <c r="B9" s="56">
        <v>430</v>
      </c>
      <c r="C9" s="56">
        <v>510</v>
      </c>
      <c r="D9" s="56">
        <v>500</v>
      </c>
      <c r="E9" s="57">
        <f t="shared" si="0"/>
        <v>98.0392156862745</v>
      </c>
      <c r="F9" s="37"/>
    </row>
    <row r="10" spans="1:6" ht="15">
      <c r="A10" s="2" t="s">
        <v>229</v>
      </c>
      <c r="B10" s="56">
        <v>300</v>
      </c>
      <c r="C10" s="56">
        <v>300</v>
      </c>
      <c r="D10" s="56">
        <v>270</v>
      </c>
      <c r="E10" s="57">
        <f t="shared" si="0"/>
        <v>90</v>
      </c>
      <c r="F10" s="37"/>
    </row>
    <row r="11" spans="1:6" ht="15">
      <c r="A11" s="2" t="s">
        <v>176</v>
      </c>
      <c r="B11" s="56">
        <v>98</v>
      </c>
      <c r="C11" s="56">
        <v>103</v>
      </c>
      <c r="D11" s="56">
        <v>95</v>
      </c>
      <c r="E11" s="57">
        <f t="shared" si="0"/>
        <v>92.23300970873787</v>
      </c>
      <c r="F11" s="37"/>
    </row>
    <row r="12" spans="1:6" ht="15">
      <c r="A12" s="2" t="s">
        <v>177</v>
      </c>
      <c r="B12" s="56">
        <f>SUM(B6:B11)</f>
        <v>2885</v>
      </c>
      <c r="C12" s="56">
        <f>SUM(C6:C11)</f>
        <v>2965</v>
      </c>
      <c r="D12" s="56">
        <f>SUM(D6:D11)</f>
        <v>2815</v>
      </c>
      <c r="E12" s="57">
        <f t="shared" si="0"/>
        <v>94.94097807757167</v>
      </c>
      <c r="F12" s="37"/>
    </row>
    <row r="13" spans="1:6" ht="15">
      <c r="A13" s="2"/>
      <c r="B13" s="56"/>
      <c r="C13" s="56"/>
      <c r="D13" s="56"/>
      <c r="E13" s="57"/>
      <c r="F13" s="37"/>
    </row>
    <row r="14" spans="1:6" ht="15">
      <c r="A14" s="2" t="s">
        <v>178</v>
      </c>
      <c r="B14" s="56">
        <v>485</v>
      </c>
      <c r="C14" s="56">
        <v>620</v>
      </c>
      <c r="D14" s="56">
        <v>590</v>
      </c>
      <c r="E14" s="57">
        <f t="shared" si="0"/>
        <v>95.16129032258065</v>
      </c>
      <c r="F14" s="37"/>
    </row>
    <row r="15" spans="1:6" ht="15">
      <c r="A15" s="2" t="s">
        <v>179</v>
      </c>
      <c r="B15" s="56">
        <v>195</v>
      </c>
      <c r="C15" s="56">
        <v>280</v>
      </c>
      <c r="D15" s="56">
        <v>230</v>
      </c>
      <c r="E15" s="57">
        <f t="shared" si="0"/>
        <v>82.14285714285714</v>
      </c>
      <c r="F15" s="37"/>
    </row>
    <row r="16" spans="1:6" ht="15">
      <c r="A16" s="2" t="s">
        <v>180</v>
      </c>
      <c r="B16" s="56">
        <v>620</v>
      </c>
      <c r="C16" s="56">
        <v>710</v>
      </c>
      <c r="D16" s="56">
        <v>660</v>
      </c>
      <c r="E16" s="57">
        <f t="shared" si="0"/>
        <v>92.95774647887323</v>
      </c>
      <c r="F16" s="37"/>
    </row>
    <row r="17" spans="1:6" ht="15">
      <c r="A17" s="2" t="s">
        <v>181</v>
      </c>
      <c r="B17" s="56">
        <v>325</v>
      </c>
      <c r="C17" s="56">
        <v>380</v>
      </c>
      <c r="D17" s="56">
        <v>400</v>
      </c>
      <c r="E17" s="57">
        <f t="shared" si="0"/>
        <v>105.26315789473684</v>
      </c>
      <c r="F17" s="37"/>
    </row>
    <row r="18" spans="1:6" ht="15">
      <c r="A18" s="2" t="s">
        <v>182</v>
      </c>
      <c r="B18" s="56">
        <v>360</v>
      </c>
      <c r="C18" s="56">
        <v>410</v>
      </c>
      <c r="D18" s="56">
        <v>360</v>
      </c>
      <c r="E18" s="57">
        <f t="shared" si="0"/>
        <v>87.8048780487805</v>
      </c>
      <c r="F18" s="37"/>
    </row>
    <row r="19" spans="1:6" ht="15">
      <c r="A19" s="2" t="s">
        <v>183</v>
      </c>
      <c r="B19" s="56">
        <f>SUM(B14:B18)</f>
        <v>1985</v>
      </c>
      <c r="C19" s="56">
        <f>SUM(C14:C18)</f>
        <v>2400</v>
      </c>
      <c r="D19" s="56">
        <f>SUM(D14:D18)</f>
        <v>2240</v>
      </c>
      <c r="E19" s="57">
        <f t="shared" si="0"/>
        <v>93.33333333333333</v>
      </c>
      <c r="F19" s="37"/>
    </row>
    <row r="20" spans="1:6" ht="15">
      <c r="A20" s="2"/>
      <c r="B20" s="56"/>
      <c r="C20" s="56"/>
      <c r="D20" s="56"/>
      <c r="E20" s="57"/>
      <c r="F20" s="37"/>
    </row>
    <row r="21" spans="1:6" ht="15">
      <c r="A21" s="2" t="s">
        <v>184</v>
      </c>
      <c r="B21" s="56">
        <v>165</v>
      </c>
      <c r="C21" s="56">
        <v>175</v>
      </c>
      <c r="D21" s="56">
        <v>200</v>
      </c>
      <c r="E21" s="57">
        <f t="shared" si="0"/>
        <v>114.28571428571428</v>
      </c>
      <c r="F21" s="37"/>
    </row>
    <row r="22" spans="1:6" ht="15">
      <c r="A22" s="2" t="s">
        <v>185</v>
      </c>
      <c r="B22" s="56">
        <v>780</v>
      </c>
      <c r="C22" s="56">
        <v>640</v>
      </c>
      <c r="D22" s="56">
        <v>680</v>
      </c>
      <c r="E22" s="57">
        <f t="shared" si="0"/>
        <v>106.25</v>
      </c>
      <c r="F22" s="37"/>
    </row>
    <row r="23" spans="1:6" ht="15">
      <c r="A23" s="2" t="s">
        <v>186</v>
      </c>
      <c r="B23" s="56">
        <v>7750</v>
      </c>
      <c r="C23" s="56">
        <v>7050</v>
      </c>
      <c r="D23" s="56">
        <v>7300</v>
      </c>
      <c r="E23" s="57">
        <f t="shared" si="0"/>
        <v>103.54609929078013</v>
      </c>
      <c r="F23" s="37"/>
    </row>
    <row r="24" spans="1:6" ht="15">
      <c r="A24" s="2" t="s">
        <v>187</v>
      </c>
      <c r="B24" s="56">
        <f>SUM(B21:B23)</f>
        <v>8695</v>
      </c>
      <c r="C24" s="56">
        <f>SUM(C21:C23)</f>
        <v>7865</v>
      </c>
      <c r="D24" s="56">
        <f>SUM(D21:D23)</f>
        <v>8180</v>
      </c>
      <c r="E24" s="57">
        <f t="shared" si="0"/>
        <v>104.00508582326763</v>
      </c>
      <c r="F24" s="37"/>
    </row>
    <row r="25" spans="1:6" ht="15">
      <c r="A25" s="2"/>
      <c r="B25" s="56"/>
      <c r="C25" s="56"/>
      <c r="D25" s="56"/>
      <c r="E25" s="57"/>
      <c r="F25" s="37"/>
    </row>
    <row r="26" spans="1:6" ht="15">
      <c r="A26" s="2" t="s">
        <v>188</v>
      </c>
      <c r="B26" s="56">
        <v>160</v>
      </c>
      <c r="C26" s="56">
        <v>160</v>
      </c>
      <c r="D26" s="56">
        <v>130</v>
      </c>
      <c r="E26" s="57">
        <f t="shared" si="0"/>
        <v>81.25</v>
      </c>
      <c r="F26" s="37"/>
    </row>
    <row r="27" spans="1:6" ht="15">
      <c r="A27" s="2" t="s">
        <v>189</v>
      </c>
      <c r="B27" s="56">
        <v>48</v>
      </c>
      <c r="C27" s="56">
        <v>55</v>
      </c>
      <c r="D27" s="56">
        <v>45</v>
      </c>
      <c r="E27" s="57">
        <f t="shared" si="0"/>
        <v>81.81818181818183</v>
      </c>
      <c r="F27" s="37"/>
    </row>
    <row r="28" spans="1:6" ht="15">
      <c r="A28" s="2" t="s">
        <v>190</v>
      </c>
      <c r="B28" s="56">
        <v>77</v>
      </c>
      <c r="C28" s="56">
        <v>63</v>
      </c>
      <c r="D28" s="56">
        <v>65</v>
      </c>
      <c r="E28" s="57">
        <f t="shared" si="0"/>
        <v>103.17460317460319</v>
      </c>
      <c r="F28" s="37"/>
    </row>
    <row r="29" spans="1:6" ht="15">
      <c r="A29" s="2" t="s">
        <v>191</v>
      </c>
      <c r="B29" s="56">
        <f>SUM(B26:B28)</f>
        <v>285</v>
      </c>
      <c r="C29" s="56">
        <f>SUM(C26:C28)</f>
        <v>278</v>
      </c>
      <c r="D29" s="56">
        <f>SUM(D26:D28)</f>
        <v>240</v>
      </c>
      <c r="E29" s="57">
        <f t="shared" si="0"/>
        <v>86.33093525179856</v>
      </c>
      <c r="F29" s="37"/>
    </row>
    <row r="30" spans="1:6" ht="15">
      <c r="A30" s="2"/>
      <c r="B30" s="56"/>
      <c r="C30" s="56"/>
      <c r="D30" s="56"/>
      <c r="E30" s="57"/>
      <c r="F30" s="37"/>
    </row>
    <row r="31" spans="1:6" ht="15">
      <c r="A31" s="2" t="s">
        <v>230</v>
      </c>
      <c r="B31" s="56">
        <f>B12+B19+B24+B29</f>
        <v>13850</v>
      </c>
      <c r="C31" s="56">
        <f>C12+C19+C24+C29</f>
        <v>13508</v>
      </c>
      <c r="D31" s="56">
        <f>D12+D19+D24+D29</f>
        <v>13475</v>
      </c>
      <c r="E31" s="57">
        <f t="shared" si="0"/>
        <v>99.7557003257329</v>
      </c>
      <c r="F31" s="37"/>
    </row>
    <row r="32" spans="1:6" ht="15">
      <c r="A32" s="2"/>
      <c r="B32" s="56"/>
      <c r="C32" s="56"/>
      <c r="D32" s="56"/>
      <c r="E32" s="57"/>
      <c r="F32" s="37"/>
    </row>
    <row r="33" spans="1:6" ht="15">
      <c r="A33" s="2" t="s">
        <v>192</v>
      </c>
      <c r="B33" s="56"/>
      <c r="C33" s="56"/>
      <c r="D33" s="56"/>
      <c r="E33" s="57"/>
      <c r="F33" s="37"/>
    </row>
    <row r="34" spans="1:6" ht="15">
      <c r="A34" s="2" t="s">
        <v>188</v>
      </c>
      <c r="B34" s="56">
        <v>14.5</v>
      </c>
      <c r="C34" s="56">
        <v>7.5</v>
      </c>
      <c r="D34" s="56">
        <v>12</v>
      </c>
      <c r="E34" s="57">
        <f aca="true" t="shared" si="1" ref="E34:E41">(D34/C34)*100</f>
        <v>160</v>
      </c>
      <c r="F34" s="37"/>
    </row>
    <row r="35" spans="1:6" ht="15">
      <c r="A35" s="2" t="s">
        <v>189</v>
      </c>
      <c r="B35" s="56">
        <v>211</v>
      </c>
      <c r="C35" s="56">
        <v>205</v>
      </c>
      <c r="D35" s="56">
        <v>195</v>
      </c>
      <c r="E35" s="57">
        <f t="shared" si="1"/>
        <v>95.1219512195122</v>
      </c>
      <c r="F35" s="37"/>
    </row>
    <row r="36" spans="1:6" ht="15">
      <c r="A36" s="2" t="s">
        <v>190</v>
      </c>
      <c r="B36" s="56">
        <v>6.8</v>
      </c>
      <c r="C36" s="56">
        <v>5.3</v>
      </c>
      <c r="D36" s="56">
        <v>8</v>
      </c>
      <c r="E36" s="57">
        <f t="shared" si="1"/>
        <v>150.9433962264151</v>
      </c>
      <c r="F36" s="37"/>
    </row>
    <row r="37" spans="1:6" ht="15">
      <c r="A37" s="2" t="s">
        <v>186</v>
      </c>
      <c r="B37" s="56">
        <v>18</v>
      </c>
      <c r="C37" s="56">
        <v>12</v>
      </c>
      <c r="D37" s="56">
        <v>13</v>
      </c>
      <c r="E37" s="57">
        <f t="shared" si="1"/>
        <v>108.33333333333333</v>
      </c>
      <c r="F37" s="37"/>
    </row>
    <row r="38" spans="1:6" ht="15">
      <c r="A38" s="2"/>
      <c r="B38" s="56"/>
      <c r="C38" s="56"/>
      <c r="D38" s="56"/>
      <c r="E38" s="57"/>
      <c r="F38" s="37"/>
    </row>
    <row r="39" spans="1:6" ht="15">
      <c r="A39" s="2" t="s">
        <v>193</v>
      </c>
      <c r="B39" s="56">
        <f>SUM(B34:B37)</f>
        <v>250.3</v>
      </c>
      <c r="C39" s="56">
        <f>SUM(C34:C37)</f>
        <v>229.8</v>
      </c>
      <c r="D39" s="56">
        <f>SUM(D34:D37)</f>
        <v>228</v>
      </c>
      <c r="E39" s="57">
        <f t="shared" si="1"/>
        <v>99.21671018276761</v>
      </c>
      <c r="F39" s="37"/>
    </row>
    <row r="40" spans="1:6" ht="15">
      <c r="A40" s="2"/>
      <c r="B40" s="56"/>
      <c r="C40" s="56"/>
      <c r="D40" s="56"/>
      <c r="E40" s="57"/>
      <c r="F40" s="37"/>
    </row>
    <row r="41" spans="1:6" ht="12.75" customHeight="1">
      <c r="A41" s="51" t="s">
        <v>214</v>
      </c>
      <c r="B41" s="58">
        <f>B31+B39</f>
        <v>14100.3</v>
      </c>
      <c r="C41" s="58">
        <f>C31+C39</f>
        <v>13737.8</v>
      </c>
      <c r="D41" s="58">
        <f>D31+D39</f>
        <v>13703</v>
      </c>
      <c r="E41" s="59">
        <f t="shared" si="1"/>
        <v>99.74668433082444</v>
      </c>
      <c r="F41" s="37"/>
    </row>
    <row r="42" spans="1:6" ht="3.75" customHeight="1">
      <c r="A42" s="2"/>
      <c r="B42" s="2"/>
      <c r="C42" s="2"/>
      <c r="D42" s="2"/>
      <c r="E42" s="2"/>
      <c r="F42" s="4"/>
    </row>
    <row r="43" spans="1:6" ht="13.5" customHeight="1">
      <c r="A43" s="2" t="s">
        <v>231</v>
      </c>
      <c r="B43" s="2"/>
      <c r="C43" s="2"/>
      <c r="D43" s="2"/>
      <c r="E43" s="2"/>
      <c r="F43" s="4"/>
    </row>
    <row r="44" spans="1:6" ht="6.75" customHeight="1">
      <c r="A44" s="2"/>
      <c r="B44" s="2"/>
      <c r="C44" s="2"/>
      <c r="D44" s="2"/>
      <c r="E44" s="2"/>
      <c r="F44" s="4"/>
    </row>
    <row r="45" spans="1:6" ht="13.5" customHeight="1">
      <c r="A45" s="2" t="s">
        <v>232</v>
      </c>
      <c r="B45" s="46"/>
      <c r="C45" s="46"/>
      <c r="D45" s="46"/>
      <c r="E45" s="2"/>
      <c r="F45" s="4"/>
    </row>
    <row r="46" spans="1:6" ht="6.75" customHeight="1">
      <c r="A46" s="2"/>
      <c r="B46" s="46"/>
      <c r="C46" s="46"/>
      <c r="D46" s="46"/>
      <c r="E46" s="2"/>
      <c r="F46" s="37"/>
    </row>
    <row r="47" spans="1:6" ht="13.5" customHeight="1">
      <c r="A47" s="2" t="s">
        <v>233</v>
      </c>
      <c r="B47" s="46"/>
      <c r="C47" s="46"/>
      <c r="D47" s="46"/>
      <c r="E47" s="2"/>
      <c r="F47" s="37"/>
    </row>
    <row r="48" spans="1:5" ht="15">
      <c r="A48" s="4"/>
      <c r="B48" s="37"/>
      <c r="C48" s="37"/>
      <c r="D48" s="37"/>
      <c r="E48" s="37"/>
    </row>
    <row r="49" spans="1:5" ht="1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5">
      <c r="A51" s="4"/>
      <c r="B51" s="34"/>
      <c r="C51" s="34"/>
      <c r="D51" s="34"/>
      <c r="E51" s="34"/>
    </row>
  </sheetData>
  <sheetProtection/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51" t="s">
        <v>202</v>
      </c>
      <c r="B1" s="51"/>
      <c r="C1" s="51"/>
      <c r="D1" s="51"/>
      <c r="E1" s="51"/>
      <c r="F1" s="51"/>
      <c r="G1" s="51"/>
      <c r="H1" s="51"/>
      <c r="I1" s="37"/>
    </row>
    <row r="2" spans="1:9" s="1" customFormat="1" ht="15">
      <c r="A2" s="2"/>
      <c r="B2" s="2"/>
      <c r="C2" s="2"/>
      <c r="D2" s="60"/>
      <c r="E2" s="60"/>
      <c r="F2" s="61" t="s">
        <v>211</v>
      </c>
      <c r="G2" s="62"/>
      <c r="H2" s="60"/>
      <c r="I2" s="37"/>
    </row>
    <row r="3" spans="1:9" ht="15">
      <c r="A3" s="63" t="s">
        <v>1</v>
      </c>
      <c r="B3" s="64" t="s">
        <v>201</v>
      </c>
      <c r="C3" s="65"/>
      <c r="D3" s="66" t="s">
        <v>217</v>
      </c>
      <c r="E3" s="67"/>
      <c r="F3" s="66" t="s">
        <v>234</v>
      </c>
      <c r="G3" s="67"/>
      <c r="H3" s="66" t="s">
        <v>235</v>
      </c>
      <c r="I3" s="4"/>
    </row>
    <row r="4" spans="1:9" ht="9" customHeight="1">
      <c r="A4" s="68"/>
      <c r="B4" s="69"/>
      <c r="C4" s="69"/>
      <c r="D4" s="69"/>
      <c r="E4" s="69"/>
      <c r="F4" s="69"/>
      <c r="G4" s="69"/>
      <c r="H4" s="69"/>
      <c r="I4" s="37"/>
    </row>
    <row r="5" spans="1:9" ht="15">
      <c r="A5" s="68"/>
      <c r="B5" s="133" t="s">
        <v>2</v>
      </c>
      <c r="C5" s="133"/>
      <c r="D5" s="133"/>
      <c r="E5" s="133"/>
      <c r="F5" s="133"/>
      <c r="G5" s="133"/>
      <c r="H5" s="133"/>
      <c r="I5" s="37"/>
    </row>
    <row r="6" spans="1:9" ht="15">
      <c r="A6" s="2" t="s">
        <v>3</v>
      </c>
      <c r="B6" s="46"/>
      <c r="C6" s="46"/>
      <c r="D6" s="46"/>
      <c r="E6" s="46"/>
      <c r="F6" s="46"/>
      <c r="G6" s="2"/>
      <c r="H6" s="2"/>
      <c r="I6" s="37"/>
    </row>
    <row r="7" spans="1:9" ht="15" customHeight="1">
      <c r="A7" s="2" t="s">
        <v>4</v>
      </c>
      <c r="B7" s="70">
        <v>13.85</v>
      </c>
      <c r="C7" s="2"/>
      <c r="D7" s="70">
        <v>13.508</v>
      </c>
      <c r="E7" s="70"/>
      <c r="F7" s="70">
        <v>13.508</v>
      </c>
      <c r="G7" s="70"/>
      <c r="H7" s="70">
        <v>13.508</v>
      </c>
      <c r="I7" s="37"/>
    </row>
    <row r="8" spans="1:9" ht="15">
      <c r="A8" s="2" t="s">
        <v>5</v>
      </c>
      <c r="B8" s="70">
        <v>9.957</v>
      </c>
      <c r="C8" s="2"/>
      <c r="D8" s="70">
        <v>11.58</v>
      </c>
      <c r="E8" s="70"/>
      <c r="F8" s="70">
        <v>11.58</v>
      </c>
      <c r="G8" s="70"/>
      <c r="H8" s="70">
        <v>11.58</v>
      </c>
      <c r="I8" s="37"/>
    </row>
    <row r="9" spans="1:9" ht="6.75" customHeight="1">
      <c r="A9" s="2"/>
      <c r="B9" s="70"/>
      <c r="C9" s="70"/>
      <c r="D9" s="70"/>
      <c r="E9" s="70"/>
      <c r="F9" s="70"/>
      <c r="G9" s="70"/>
      <c r="H9" s="71"/>
      <c r="I9" s="37"/>
    </row>
    <row r="10" spans="1:9" ht="15">
      <c r="A10" s="2"/>
      <c r="B10" s="133" t="s">
        <v>194</v>
      </c>
      <c r="C10" s="134"/>
      <c r="D10" s="134"/>
      <c r="E10" s="134"/>
      <c r="F10" s="134"/>
      <c r="G10" s="134"/>
      <c r="H10" s="134"/>
      <c r="I10" s="37"/>
    </row>
    <row r="11" spans="1:9" ht="8.25" customHeight="1">
      <c r="A11" s="2"/>
      <c r="B11" s="73"/>
      <c r="C11" s="73"/>
      <c r="D11" s="74"/>
      <c r="E11" s="74"/>
      <c r="F11" s="74"/>
      <c r="G11" s="74"/>
      <c r="H11" s="75"/>
      <c r="I11" s="37"/>
    </row>
    <row r="12" spans="1:9" ht="15">
      <c r="A12" s="2" t="s">
        <v>7</v>
      </c>
      <c r="B12" s="69">
        <v>847</v>
      </c>
      <c r="C12" s="2"/>
      <c r="D12" s="69">
        <v>803</v>
      </c>
      <c r="E12" s="2"/>
      <c r="F12" s="69">
        <v>793</v>
      </c>
      <c r="G12" s="2"/>
      <c r="H12" s="69">
        <v>793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5">
      <c r="A14" s="2"/>
      <c r="B14" s="133" t="s">
        <v>8</v>
      </c>
      <c r="C14" s="134"/>
      <c r="D14" s="134"/>
      <c r="E14" s="134"/>
      <c r="F14" s="134"/>
      <c r="G14" s="134"/>
      <c r="H14" s="134"/>
      <c r="I14" s="37"/>
    </row>
    <row r="15" spans="1:9" ht="8.25" customHeight="1">
      <c r="A15" s="2"/>
      <c r="B15" s="73"/>
      <c r="C15" s="73"/>
      <c r="D15" s="74"/>
      <c r="E15" s="74"/>
      <c r="F15" s="74"/>
      <c r="G15" s="74"/>
      <c r="H15" s="2"/>
      <c r="I15" s="37"/>
    </row>
    <row r="16" spans="1:9" ht="15">
      <c r="A16" s="2" t="s">
        <v>9</v>
      </c>
      <c r="B16" s="70">
        <v>4.097</v>
      </c>
      <c r="C16" s="70">
        <v>3.664</v>
      </c>
      <c r="D16" s="70">
        <v>4.636</v>
      </c>
      <c r="E16" s="46"/>
      <c r="F16" s="70">
        <v>4.636</v>
      </c>
      <c r="G16" s="46"/>
      <c r="H16" s="70">
        <v>4.636</v>
      </c>
      <c r="I16" s="38"/>
    </row>
    <row r="17" spans="1:9" ht="15">
      <c r="A17" s="2" t="s">
        <v>10</v>
      </c>
      <c r="B17" s="70">
        <v>17.566</v>
      </c>
      <c r="C17" s="70">
        <v>16.601</v>
      </c>
      <c r="D17" s="70">
        <v>19.38</v>
      </c>
      <c r="E17" s="46"/>
      <c r="F17" s="70">
        <v>19.13</v>
      </c>
      <c r="G17" s="46"/>
      <c r="H17" s="70">
        <v>19.13</v>
      </c>
      <c r="I17" s="38"/>
    </row>
    <row r="18" spans="1:9" ht="15">
      <c r="A18" s="2" t="s">
        <v>11</v>
      </c>
      <c r="B18" s="70">
        <v>21.663</v>
      </c>
      <c r="C18" s="70">
        <v>20.273</v>
      </c>
      <c r="D18" s="70">
        <v>24.019</v>
      </c>
      <c r="E18" s="46"/>
      <c r="F18" s="70">
        <v>23.769</v>
      </c>
      <c r="G18" s="46"/>
      <c r="H18" s="70">
        <v>23.769</v>
      </c>
      <c r="I18" s="38"/>
    </row>
    <row r="19" spans="1:9" ht="15">
      <c r="A19" s="2" t="s">
        <v>12</v>
      </c>
      <c r="B19" s="70">
        <v>2.953</v>
      </c>
      <c r="C19" s="70">
        <v>3.275</v>
      </c>
      <c r="D19" s="70">
        <v>2.98</v>
      </c>
      <c r="E19" s="46"/>
      <c r="F19" s="70">
        <v>2.98</v>
      </c>
      <c r="G19" s="46"/>
      <c r="H19" s="70">
        <v>2.88</v>
      </c>
      <c r="I19" s="38"/>
    </row>
    <row r="20" spans="1:9" ht="15">
      <c r="A20" s="2" t="s">
        <v>13</v>
      </c>
      <c r="B20" s="70">
        <v>14.092</v>
      </c>
      <c r="C20" s="70">
        <v>13.88</v>
      </c>
      <c r="D20" s="70">
        <v>15.8</v>
      </c>
      <c r="E20" s="46"/>
      <c r="F20" s="70">
        <v>15.8</v>
      </c>
      <c r="G20" s="46"/>
      <c r="H20" s="70">
        <v>14.325</v>
      </c>
      <c r="I20" s="38"/>
    </row>
    <row r="21" spans="1:9" ht="15">
      <c r="A21" s="2" t="s">
        <v>14</v>
      </c>
      <c r="B21" s="70">
        <v>17.045</v>
      </c>
      <c r="C21" s="70">
        <v>17.155</v>
      </c>
      <c r="D21" s="70">
        <v>18.78</v>
      </c>
      <c r="E21" s="46"/>
      <c r="F21" s="70">
        <v>18.78</v>
      </c>
      <c r="G21" s="46"/>
      <c r="H21" s="70">
        <v>17.205</v>
      </c>
      <c r="I21" s="38"/>
    </row>
    <row r="22" spans="1:9" ht="15">
      <c r="A22" s="2" t="s">
        <v>15</v>
      </c>
      <c r="B22" s="70">
        <v>4.636</v>
      </c>
      <c r="C22" s="70">
        <v>3.138</v>
      </c>
      <c r="D22" s="70">
        <v>5.182</v>
      </c>
      <c r="E22" s="46"/>
      <c r="F22" s="70">
        <v>4.934</v>
      </c>
      <c r="G22" s="46"/>
      <c r="H22" s="70">
        <v>6.509</v>
      </c>
      <c r="I22" s="38"/>
    </row>
    <row r="23" spans="1:9" ht="8.25" customHeight="1">
      <c r="A23" s="2"/>
      <c r="B23" s="70"/>
      <c r="C23" s="70"/>
      <c r="D23" s="46"/>
      <c r="E23" s="70"/>
      <c r="F23" s="70"/>
      <c r="G23" s="70"/>
      <c r="H23" s="2"/>
      <c r="I23" s="37"/>
    </row>
    <row r="24" spans="1:9" ht="15">
      <c r="A24" s="2"/>
      <c r="B24" s="133" t="s">
        <v>16</v>
      </c>
      <c r="C24" s="134"/>
      <c r="D24" s="134"/>
      <c r="E24" s="134"/>
      <c r="F24" s="134"/>
      <c r="G24" s="134"/>
      <c r="H24" s="134"/>
      <c r="I24" s="37"/>
    </row>
    <row r="25" spans="1:9" ht="6.75" customHeight="1">
      <c r="A25" s="2"/>
      <c r="B25" s="73"/>
      <c r="C25" s="73"/>
      <c r="D25" s="54"/>
      <c r="E25" s="54"/>
      <c r="F25" s="54"/>
      <c r="G25" s="54"/>
      <c r="H25" s="2"/>
      <c r="I25" s="37"/>
    </row>
    <row r="26" spans="1:9" ht="15">
      <c r="A26" s="2" t="s">
        <v>17</v>
      </c>
      <c r="B26" s="76">
        <v>27.2</v>
      </c>
      <c r="C26" s="2"/>
      <c r="D26" s="76">
        <v>27.6</v>
      </c>
      <c r="E26" s="77"/>
      <c r="F26" s="76">
        <v>26.3</v>
      </c>
      <c r="G26" s="77"/>
      <c r="H26" s="76">
        <v>37.8</v>
      </c>
      <c r="I26" s="38"/>
    </row>
    <row r="27" spans="1:9" ht="7.5" customHeight="1">
      <c r="A27" s="2"/>
      <c r="B27" s="46"/>
      <c r="C27" s="46"/>
      <c r="D27" s="77"/>
      <c r="E27" s="77"/>
      <c r="F27" s="46"/>
      <c r="G27" s="46"/>
      <c r="H27" s="46"/>
      <c r="I27" s="37"/>
    </row>
    <row r="28" spans="1:9" ht="15">
      <c r="A28" s="2"/>
      <c r="B28" s="133" t="s">
        <v>18</v>
      </c>
      <c r="C28" s="134"/>
      <c r="D28" s="134"/>
      <c r="E28" s="134"/>
      <c r="F28" s="134"/>
      <c r="G28" s="134"/>
      <c r="H28" s="134"/>
      <c r="I28" s="37"/>
    </row>
    <row r="29" spans="1:9" ht="7.5" customHeight="1">
      <c r="A29" s="2"/>
      <c r="B29" s="73"/>
      <c r="C29" s="73"/>
      <c r="D29" s="78"/>
      <c r="E29" s="78"/>
      <c r="F29" s="78"/>
      <c r="G29" s="78"/>
      <c r="H29" s="2"/>
      <c r="I29" s="37"/>
    </row>
    <row r="30" spans="1:9" ht="15">
      <c r="A30" s="2" t="s">
        <v>19</v>
      </c>
      <c r="B30" s="46"/>
      <c r="C30" s="46"/>
      <c r="D30" s="54"/>
      <c r="E30" s="54"/>
      <c r="F30" s="54"/>
      <c r="G30" s="54"/>
      <c r="H30" s="2"/>
      <c r="I30" s="37"/>
    </row>
    <row r="31" spans="1:9" ht="15">
      <c r="A31" s="2" t="s">
        <v>4</v>
      </c>
      <c r="B31" s="77">
        <v>250.3</v>
      </c>
      <c r="C31" s="79"/>
      <c r="D31" s="77">
        <v>229.8</v>
      </c>
      <c r="E31" s="77"/>
      <c r="F31" s="77">
        <v>229.8</v>
      </c>
      <c r="G31" s="77"/>
      <c r="H31" s="77">
        <v>229.8</v>
      </c>
      <c r="I31" s="37"/>
    </row>
    <row r="32" spans="1:9" ht="15">
      <c r="A32" s="2" t="s">
        <v>5</v>
      </c>
      <c r="B32" s="77">
        <v>248.8</v>
      </c>
      <c r="C32" s="79"/>
      <c r="D32" s="77">
        <v>224.5</v>
      </c>
      <c r="E32" s="77"/>
      <c r="F32" s="77">
        <v>224.5</v>
      </c>
      <c r="G32" s="77"/>
      <c r="H32" s="77">
        <v>224.5</v>
      </c>
      <c r="I32" s="37"/>
    </row>
    <row r="33" spans="1:9" ht="7.5" customHeight="1">
      <c r="A33" s="2"/>
      <c r="B33" s="80"/>
      <c r="C33" s="80"/>
      <c r="D33" s="80"/>
      <c r="E33" s="80"/>
      <c r="F33" s="80"/>
      <c r="G33" s="80"/>
      <c r="H33" s="2"/>
      <c r="I33" s="37"/>
    </row>
    <row r="34" spans="1:9" ht="15">
      <c r="A34" s="2"/>
      <c r="B34" s="133" t="s">
        <v>6</v>
      </c>
      <c r="C34" s="134"/>
      <c r="D34" s="134"/>
      <c r="E34" s="134"/>
      <c r="F34" s="134"/>
      <c r="G34" s="134"/>
      <c r="H34" s="134"/>
      <c r="I34" s="37"/>
    </row>
    <row r="35" spans="1:9" ht="8.25" customHeight="1">
      <c r="A35" s="2"/>
      <c r="B35" s="73"/>
      <c r="C35" s="73"/>
      <c r="D35" s="46"/>
      <c r="E35" s="75"/>
      <c r="F35" s="54"/>
      <c r="G35" s="54"/>
      <c r="H35" s="2"/>
      <c r="I35" s="37"/>
    </row>
    <row r="36" spans="1:9" ht="15">
      <c r="A36" s="2" t="s">
        <v>7</v>
      </c>
      <c r="B36" s="71">
        <v>1545</v>
      </c>
      <c r="C36" s="71"/>
      <c r="D36" s="71">
        <v>1544</v>
      </c>
      <c r="E36" s="46"/>
      <c r="F36" s="71">
        <v>1433</v>
      </c>
      <c r="G36" s="46"/>
      <c r="H36" s="71">
        <v>1433</v>
      </c>
      <c r="I36" s="37"/>
    </row>
    <row r="37" spans="1:9" ht="9" customHeight="1">
      <c r="A37" s="2"/>
      <c r="B37" s="81"/>
      <c r="C37" s="81"/>
      <c r="D37" s="81"/>
      <c r="E37" s="81"/>
      <c r="F37" s="81"/>
      <c r="G37" s="81"/>
      <c r="H37" s="2"/>
      <c r="I37" s="37"/>
    </row>
    <row r="38" spans="1:9" ht="15">
      <c r="A38" s="2"/>
      <c r="B38" s="133" t="s">
        <v>20</v>
      </c>
      <c r="C38" s="134"/>
      <c r="D38" s="134"/>
      <c r="E38" s="134"/>
      <c r="F38" s="134"/>
      <c r="G38" s="134"/>
      <c r="H38" s="134"/>
      <c r="I38" s="37"/>
    </row>
    <row r="39" spans="1:9" ht="6.75" customHeight="1">
      <c r="A39" s="2"/>
      <c r="B39" s="73"/>
      <c r="C39" s="73"/>
      <c r="D39" s="75"/>
      <c r="E39" s="75"/>
      <c r="F39" s="75"/>
      <c r="G39" s="75"/>
      <c r="H39" s="46"/>
      <c r="I39" s="37"/>
    </row>
    <row r="40" spans="1:9" ht="15">
      <c r="A40" s="2" t="s">
        <v>9</v>
      </c>
      <c r="B40" s="2">
        <v>103</v>
      </c>
      <c r="C40" s="2"/>
      <c r="D40" s="2">
        <v>214</v>
      </c>
      <c r="E40" s="2"/>
      <c r="F40" s="2">
        <v>214</v>
      </c>
      <c r="G40" s="2"/>
      <c r="H40" s="2">
        <v>214</v>
      </c>
      <c r="I40" s="37"/>
    </row>
    <row r="41" spans="1:9" ht="15">
      <c r="A41" s="2" t="s">
        <v>10</v>
      </c>
      <c r="B41" s="2">
        <v>801</v>
      </c>
      <c r="C41" s="71"/>
      <c r="D41" s="2">
        <v>722</v>
      </c>
      <c r="E41" s="2"/>
      <c r="F41" s="2">
        <v>670</v>
      </c>
      <c r="G41" s="2"/>
      <c r="H41" s="2">
        <v>670</v>
      </c>
      <c r="I41" s="37"/>
    </row>
    <row r="42" spans="1:9" ht="15">
      <c r="A42" s="2" t="s">
        <v>11</v>
      </c>
      <c r="B42" s="2">
        <v>907</v>
      </c>
      <c r="C42" s="71"/>
      <c r="D42" s="71">
        <v>938</v>
      </c>
      <c r="E42" s="2"/>
      <c r="F42" s="71">
        <v>886</v>
      </c>
      <c r="G42" s="2"/>
      <c r="H42" s="71">
        <v>886</v>
      </c>
      <c r="I42" s="37"/>
    </row>
    <row r="43" spans="1:9" ht="15">
      <c r="A43" s="2" t="s">
        <v>12</v>
      </c>
      <c r="B43" s="2">
        <v>22</v>
      </c>
      <c r="C43" s="71"/>
      <c r="D43" s="2">
        <v>20</v>
      </c>
      <c r="E43" s="2"/>
      <c r="F43" s="2">
        <v>20</v>
      </c>
      <c r="G43" s="2"/>
      <c r="H43" s="2">
        <v>20</v>
      </c>
      <c r="I43" s="37"/>
    </row>
    <row r="44" spans="1:9" ht="15">
      <c r="A44" s="2" t="s">
        <v>13</v>
      </c>
      <c r="B44" s="2">
        <v>671</v>
      </c>
      <c r="C44" s="71"/>
      <c r="D44" s="2">
        <v>700</v>
      </c>
      <c r="E44" s="2"/>
      <c r="F44" s="2">
        <v>700</v>
      </c>
      <c r="G44" s="2"/>
      <c r="H44" s="2">
        <v>675</v>
      </c>
      <c r="I44" s="37"/>
    </row>
    <row r="45" spans="1:9" ht="15">
      <c r="A45" s="2" t="s">
        <v>14</v>
      </c>
      <c r="B45" s="2">
        <v>693</v>
      </c>
      <c r="C45" s="71"/>
      <c r="D45" s="2">
        <v>720</v>
      </c>
      <c r="E45" s="2"/>
      <c r="F45" s="2">
        <v>720</v>
      </c>
      <c r="G45" s="2"/>
      <c r="H45" s="2">
        <v>695</v>
      </c>
      <c r="I45" s="37"/>
    </row>
    <row r="46" spans="1:9" ht="15">
      <c r="A46" s="2" t="s">
        <v>15</v>
      </c>
      <c r="B46" s="2">
        <v>214</v>
      </c>
      <c r="C46" s="2"/>
      <c r="D46" s="2">
        <v>218</v>
      </c>
      <c r="E46" s="2"/>
      <c r="F46" s="2">
        <v>166</v>
      </c>
      <c r="G46" s="2"/>
      <c r="H46" s="2">
        <v>191</v>
      </c>
      <c r="I46" s="37"/>
    </row>
    <row r="47" spans="1:9" ht="7.5" customHeight="1">
      <c r="A47" s="2"/>
      <c r="B47" s="2"/>
      <c r="C47" s="2"/>
      <c r="D47" s="2"/>
      <c r="E47" s="2"/>
      <c r="F47" s="46"/>
      <c r="G47" s="46"/>
      <c r="H47" s="46"/>
      <c r="I47" s="37"/>
    </row>
    <row r="48" spans="1:9" ht="15">
      <c r="A48" s="2"/>
      <c r="B48" s="133" t="s">
        <v>16</v>
      </c>
      <c r="C48" s="134"/>
      <c r="D48" s="134"/>
      <c r="E48" s="134"/>
      <c r="F48" s="134"/>
      <c r="G48" s="134"/>
      <c r="H48" s="134"/>
      <c r="I48" s="37"/>
    </row>
    <row r="49" spans="1:9" s="1" customFormat="1" ht="8.25" customHeight="1">
      <c r="A49" s="2"/>
      <c r="B49" s="73"/>
      <c r="C49" s="73"/>
      <c r="D49" s="54"/>
      <c r="E49" s="54"/>
      <c r="F49" s="79"/>
      <c r="G49" s="79"/>
      <c r="H49" s="2"/>
      <c r="I49" s="37"/>
    </row>
    <row r="50" spans="1:9" ht="15">
      <c r="A50" s="51" t="s">
        <v>17</v>
      </c>
      <c r="B50" s="82">
        <v>30.9</v>
      </c>
      <c r="C50" s="83"/>
      <c r="D50" s="82">
        <v>30.3</v>
      </c>
      <c r="E50" s="67"/>
      <c r="F50" s="82">
        <v>23.1</v>
      </c>
      <c r="G50" s="67"/>
      <c r="H50" s="82">
        <v>27.5</v>
      </c>
      <c r="I50" s="37"/>
    </row>
    <row r="51" spans="1:9" ht="3.75" customHeight="1">
      <c r="A51" s="2"/>
      <c r="B51" s="77"/>
      <c r="C51" s="77"/>
      <c r="D51" s="79"/>
      <c r="E51" s="79"/>
      <c r="F51" s="79"/>
      <c r="G51" s="79"/>
      <c r="H51" s="79"/>
      <c r="I51" s="37"/>
    </row>
    <row r="52" spans="1:9" ht="13.5" customHeight="1">
      <c r="A52" s="2" t="s">
        <v>36</v>
      </c>
      <c r="B52" s="84"/>
      <c r="C52" s="84"/>
      <c r="D52" s="84"/>
      <c r="E52" s="84"/>
      <c r="F52" s="84"/>
      <c r="G52" s="84"/>
      <c r="H52" s="84"/>
      <c r="I52" s="37"/>
    </row>
    <row r="53" spans="1:9" ht="13.5" customHeight="1">
      <c r="A53" s="2" t="s">
        <v>21</v>
      </c>
      <c r="B53" s="84"/>
      <c r="C53" s="84"/>
      <c r="D53" s="84"/>
      <c r="E53" s="84"/>
      <c r="F53" s="84"/>
      <c r="G53" s="84"/>
      <c r="H53" s="84"/>
      <c r="I53" s="37"/>
    </row>
    <row r="54" spans="1:9" ht="6.75" customHeight="1">
      <c r="A54" s="46"/>
      <c r="B54" s="46"/>
      <c r="C54" s="46"/>
      <c r="D54" s="46"/>
      <c r="E54" s="46"/>
      <c r="F54" s="46"/>
      <c r="G54" s="46"/>
      <c r="H54" s="46"/>
      <c r="I54" s="37"/>
    </row>
    <row r="55" spans="1:9" ht="13.5" customHeight="1">
      <c r="A55" s="2" t="s">
        <v>22</v>
      </c>
      <c r="B55" s="46"/>
      <c r="C55" s="46"/>
      <c r="D55" s="46"/>
      <c r="E55" s="46"/>
      <c r="F55" s="46"/>
      <c r="G55" s="46"/>
      <c r="H55" s="46"/>
      <c r="I55" s="37"/>
    </row>
    <row r="56" spans="1:9" ht="6.75" customHeight="1">
      <c r="A56" s="2"/>
      <c r="B56" s="46"/>
      <c r="C56" s="46"/>
      <c r="D56" s="46"/>
      <c r="E56" s="46"/>
      <c r="F56" s="46"/>
      <c r="G56" s="46"/>
      <c r="H56" s="46"/>
      <c r="I56" s="37"/>
    </row>
    <row r="57" spans="1:9" ht="13.5" customHeight="1">
      <c r="A57" s="2" t="s">
        <v>233</v>
      </c>
      <c r="B57" s="2"/>
      <c r="C57" s="46"/>
      <c r="D57" s="46"/>
      <c r="E57" s="46"/>
      <c r="F57" s="46"/>
      <c r="G57" s="46"/>
      <c r="H57" s="46"/>
      <c r="I57" s="37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51" t="s">
        <v>203</v>
      </c>
      <c r="B1" s="51"/>
      <c r="C1" s="51"/>
      <c r="D1" s="51"/>
      <c r="E1" s="51"/>
      <c r="F1" s="51"/>
      <c r="G1" s="51"/>
      <c r="H1" s="51"/>
      <c r="I1" s="37"/>
    </row>
    <row r="2" spans="1:9" s="1" customFormat="1" ht="15">
      <c r="A2" s="2"/>
      <c r="B2" s="2"/>
      <c r="C2" s="2"/>
      <c r="D2" s="60"/>
      <c r="E2" s="60"/>
      <c r="F2" s="61" t="s">
        <v>211</v>
      </c>
      <c r="G2" s="85"/>
      <c r="H2" s="60"/>
      <c r="I2" s="37"/>
    </row>
    <row r="3" spans="1:9" s="1" customFormat="1" ht="15">
      <c r="A3" s="63" t="s">
        <v>1</v>
      </c>
      <c r="B3" s="66" t="s">
        <v>201</v>
      </c>
      <c r="C3" s="65"/>
      <c r="D3" s="66" t="s">
        <v>217</v>
      </c>
      <c r="E3" s="67"/>
      <c r="F3" s="66" t="s">
        <v>234</v>
      </c>
      <c r="G3" s="67"/>
      <c r="H3" s="66" t="s">
        <v>235</v>
      </c>
      <c r="I3" s="37"/>
    </row>
    <row r="4" spans="1:9" s="1" customFormat="1" ht="8.25" customHeight="1">
      <c r="A4" s="68"/>
      <c r="B4" s="69"/>
      <c r="C4" s="69"/>
      <c r="D4" s="69"/>
      <c r="E4" s="69"/>
      <c r="F4" s="69"/>
      <c r="G4" s="69"/>
      <c r="H4" s="69"/>
      <c r="I4" s="3"/>
    </row>
    <row r="5" spans="1:9" s="1" customFormat="1" ht="15">
      <c r="A5" s="2"/>
      <c r="B5" s="133" t="s">
        <v>23</v>
      </c>
      <c r="C5" s="133"/>
      <c r="D5" s="133"/>
      <c r="E5" s="133"/>
      <c r="F5" s="133"/>
      <c r="G5" s="133"/>
      <c r="H5" s="133"/>
      <c r="I5" s="37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5">
      <c r="A8" s="2" t="s">
        <v>26</v>
      </c>
      <c r="B8" s="86">
        <v>80.74</v>
      </c>
      <c r="C8" s="86"/>
      <c r="D8" s="86">
        <v>79.99</v>
      </c>
      <c r="E8" s="86"/>
      <c r="F8" s="86">
        <v>80.18</v>
      </c>
      <c r="G8" s="86"/>
      <c r="H8" s="86">
        <v>80.28</v>
      </c>
      <c r="I8" s="4"/>
    </row>
    <row r="9" spans="1:9" s="1" customFormat="1" ht="15">
      <c r="A9" s="2" t="s">
        <v>27</v>
      </c>
      <c r="B9" s="86">
        <v>76.54</v>
      </c>
      <c r="C9" s="86"/>
      <c r="D9" s="86">
        <v>75.14</v>
      </c>
      <c r="E9" s="86"/>
      <c r="F9" s="86">
        <v>75.33</v>
      </c>
      <c r="G9" s="86"/>
      <c r="H9" s="86">
        <v>75.43</v>
      </c>
      <c r="I9" s="4"/>
    </row>
    <row r="10" spans="1:9" s="1" customFormat="1" ht="15">
      <c r="A10" s="2" t="s">
        <v>28</v>
      </c>
      <c r="B10" s="46"/>
      <c r="C10" s="86"/>
      <c r="D10" s="46"/>
      <c r="E10" s="46"/>
      <c r="F10" s="46"/>
      <c r="G10" s="46"/>
      <c r="H10" s="46"/>
      <c r="I10" s="4"/>
    </row>
    <row r="11" spans="1:9" s="1" customFormat="1" ht="15">
      <c r="A11" s="2" t="s">
        <v>26</v>
      </c>
      <c r="B11" s="86">
        <v>118.61</v>
      </c>
      <c r="C11" s="2"/>
      <c r="D11" s="86">
        <v>121.33</v>
      </c>
      <c r="E11" s="86"/>
      <c r="F11" s="86">
        <v>121.59</v>
      </c>
      <c r="G11" s="86"/>
      <c r="H11" s="86">
        <v>121.71</v>
      </c>
      <c r="I11" s="4"/>
    </row>
    <row r="12" spans="1:9" s="1" customFormat="1" ht="15">
      <c r="A12" s="2" t="s">
        <v>27</v>
      </c>
      <c r="B12" s="86">
        <v>100.24</v>
      </c>
      <c r="C12" s="2"/>
      <c r="D12" s="86">
        <v>101.23</v>
      </c>
      <c r="E12" s="86"/>
      <c r="F12" s="86">
        <v>101.79</v>
      </c>
      <c r="G12" s="86"/>
      <c r="H12" s="86">
        <v>101.91</v>
      </c>
      <c r="I12" s="4"/>
    </row>
    <row r="13" spans="1:9" s="1" customFormat="1" ht="15">
      <c r="A13" s="2" t="s">
        <v>29</v>
      </c>
      <c r="B13" s="46"/>
      <c r="C13" s="2"/>
      <c r="D13" s="46"/>
      <c r="E13" s="46"/>
      <c r="F13" s="46"/>
      <c r="G13" s="46"/>
      <c r="H13" s="46"/>
      <c r="I13" s="4"/>
    </row>
    <row r="14" spans="1:9" s="1" customFormat="1" ht="15">
      <c r="A14" s="2" t="s">
        <v>26</v>
      </c>
      <c r="B14" s="86">
        <v>42.47</v>
      </c>
      <c r="C14" s="2"/>
      <c r="D14" s="86">
        <v>43.55</v>
      </c>
      <c r="E14" s="86"/>
      <c r="F14" s="86">
        <v>43.57</v>
      </c>
      <c r="G14" s="86"/>
      <c r="H14" s="86">
        <v>40.68</v>
      </c>
      <c r="I14" s="37"/>
    </row>
    <row r="15" spans="1:9" s="1" customFormat="1" ht="15">
      <c r="A15" s="2" t="s">
        <v>27</v>
      </c>
      <c r="B15" s="86">
        <v>42.47</v>
      </c>
      <c r="C15" s="2"/>
      <c r="D15" s="86">
        <v>43.54</v>
      </c>
      <c r="E15" s="86"/>
      <c r="F15" s="86">
        <v>43.57</v>
      </c>
      <c r="G15" s="86"/>
      <c r="H15" s="86">
        <v>40.67</v>
      </c>
      <c r="I15" s="37"/>
    </row>
    <row r="16" spans="1:9" s="1" customFormat="1" ht="9" customHeight="1">
      <c r="A16" s="2"/>
      <c r="B16" s="46"/>
      <c r="C16" s="2"/>
      <c r="D16" s="46"/>
      <c r="E16" s="46"/>
      <c r="F16" s="46"/>
      <c r="G16" s="46"/>
      <c r="H16" s="46"/>
      <c r="I16" s="4"/>
    </row>
    <row r="17" spans="1:9" s="1" customFormat="1" ht="15">
      <c r="A17" s="2" t="s">
        <v>30</v>
      </c>
      <c r="B17" s="86"/>
      <c r="C17" s="2"/>
      <c r="D17" s="86"/>
      <c r="E17" s="86"/>
      <c r="F17" s="86"/>
      <c r="G17" s="86"/>
      <c r="H17" s="86"/>
      <c r="I17" s="4"/>
    </row>
    <row r="18" spans="1:9" s="1" customFormat="1" ht="15">
      <c r="A18" s="2" t="s">
        <v>31</v>
      </c>
      <c r="B18" s="86"/>
      <c r="C18" s="2"/>
      <c r="D18" s="86"/>
      <c r="E18" s="86"/>
      <c r="F18" s="86"/>
      <c r="G18" s="86"/>
      <c r="H18" s="86"/>
      <c r="I18" s="4"/>
    </row>
    <row r="19" spans="1:9" s="1" customFormat="1" ht="15">
      <c r="A19" s="2" t="s">
        <v>26</v>
      </c>
      <c r="B19" s="86">
        <v>120.3</v>
      </c>
      <c r="C19" s="2"/>
      <c r="D19" s="86">
        <v>119.01</v>
      </c>
      <c r="E19" s="86"/>
      <c r="F19" s="86">
        <v>118.16</v>
      </c>
      <c r="G19" s="86"/>
      <c r="H19" s="86">
        <v>110.58</v>
      </c>
      <c r="I19" s="4"/>
    </row>
    <row r="20" spans="1:9" s="1" customFormat="1" ht="15">
      <c r="A20" s="2" t="s">
        <v>27</v>
      </c>
      <c r="B20" s="86">
        <v>117.32</v>
      </c>
      <c r="C20" s="2"/>
      <c r="D20" s="86">
        <v>116.01</v>
      </c>
      <c r="E20" s="86"/>
      <c r="F20" s="86">
        <v>115.16</v>
      </c>
      <c r="G20" s="86"/>
      <c r="H20" s="86">
        <v>107.68</v>
      </c>
      <c r="I20" s="4"/>
    </row>
    <row r="21" spans="1:9" s="1" customFormat="1" ht="15">
      <c r="A21" s="2" t="s">
        <v>32</v>
      </c>
      <c r="B21" s="86"/>
      <c r="C21" s="86"/>
      <c r="D21" s="86"/>
      <c r="E21" s="86"/>
      <c r="F21" s="86"/>
      <c r="G21" s="86"/>
      <c r="H21" s="86"/>
      <c r="I21" s="4"/>
    </row>
    <row r="22" spans="1:9" s="1" customFormat="1" ht="15">
      <c r="A22" s="2" t="s">
        <v>26</v>
      </c>
      <c r="B22" s="86">
        <v>41.12</v>
      </c>
      <c r="C22" s="86"/>
      <c r="D22" s="86">
        <v>43.54</v>
      </c>
      <c r="E22" s="86"/>
      <c r="F22" s="86">
        <v>43.6</v>
      </c>
      <c r="G22" s="86"/>
      <c r="H22" s="86">
        <v>40.64</v>
      </c>
      <c r="I22" s="4"/>
    </row>
    <row r="23" spans="1:9" s="1" customFormat="1" ht="15">
      <c r="A23" s="2" t="s">
        <v>27</v>
      </c>
      <c r="B23" s="86">
        <v>26.36</v>
      </c>
      <c r="C23" s="86"/>
      <c r="D23" s="86">
        <v>27.04</v>
      </c>
      <c r="E23" s="86"/>
      <c r="F23" s="86">
        <v>27.1</v>
      </c>
      <c r="G23" s="86"/>
      <c r="H23" s="86">
        <v>25.64</v>
      </c>
      <c r="I23" s="4"/>
    </row>
    <row r="24" spans="1:9" s="1" customFormat="1" ht="15">
      <c r="A24" s="2" t="s">
        <v>33</v>
      </c>
      <c r="B24" s="46"/>
      <c r="C24" s="86"/>
      <c r="D24" s="46"/>
      <c r="E24" s="46"/>
      <c r="F24" s="46"/>
      <c r="G24" s="46"/>
      <c r="H24" s="46"/>
      <c r="I24" s="4"/>
    </row>
    <row r="25" spans="1:9" s="1" customFormat="1" ht="15">
      <c r="A25" s="2" t="s">
        <v>26</v>
      </c>
      <c r="B25" s="86">
        <v>80.28</v>
      </c>
      <c r="C25" s="86"/>
      <c r="D25" s="86">
        <v>82.12</v>
      </c>
      <c r="E25" s="86"/>
      <c r="F25" s="86">
        <v>83.4</v>
      </c>
      <c r="G25" s="86"/>
      <c r="H25" s="86">
        <v>91.26</v>
      </c>
      <c r="I25" s="37"/>
    </row>
    <row r="26" spans="1:9" s="1" customFormat="1" ht="15">
      <c r="A26" s="2" t="s">
        <v>27</v>
      </c>
      <c r="B26" s="86">
        <v>75.43</v>
      </c>
      <c r="C26" s="86"/>
      <c r="D26" s="86">
        <v>76.72</v>
      </c>
      <c r="E26" s="86"/>
      <c r="F26" s="86">
        <v>78.3</v>
      </c>
      <c r="G26" s="86"/>
      <c r="H26" s="86">
        <v>84.56</v>
      </c>
      <c r="I26" s="4"/>
    </row>
    <row r="27" spans="1:9" s="1" customFormat="1" ht="8.25" customHeight="1">
      <c r="A27" s="2"/>
      <c r="B27" s="86"/>
      <c r="C27" s="86"/>
      <c r="D27" s="70"/>
      <c r="E27" s="86"/>
      <c r="F27" s="86"/>
      <c r="G27" s="86"/>
      <c r="H27" s="70"/>
      <c r="I27" s="4"/>
    </row>
    <row r="28" spans="1:9" s="1" customFormat="1" ht="15">
      <c r="A28" s="2"/>
      <c r="B28" s="133" t="s">
        <v>34</v>
      </c>
      <c r="C28" s="133"/>
      <c r="D28" s="133"/>
      <c r="E28" s="133"/>
      <c r="F28" s="133"/>
      <c r="G28" s="133"/>
      <c r="H28" s="133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77">
        <v>66.7</v>
      </c>
      <c r="C30" s="79"/>
      <c r="D30" s="77">
        <v>69</v>
      </c>
      <c r="E30" s="46"/>
      <c r="F30" s="77">
        <v>70.6</v>
      </c>
      <c r="G30" s="46"/>
      <c r="H30" s="77">
        <v>82.5</v>
      </c>
      <c r="I30" s="4"/>
    </row>
    <row r="31" spans="1:9" s="1" customFormat="1" ht="15">
      <c r="A31" s="51" t="s">
        <v>27</v>
      </c>
      <c r="B31" s="82">
        <v>64.3</v>
      </c>
      <c r="C31" s="83"/>
      <c r="D31" s="82">
        <v>66.1</v>
      </c>
      <c r="E31" s="67"/>
      <c r="F31" s="82">
        <v>68</v>
      </c>
      <c r="G31" s="67"/>
      <c r="H31" s="82">
        <v>78.5</v>
      </c>
      <c r="I31" s="4"/>
    </row>
    <row r="32" spans="1:9" s="1" customFormat="1" ht="3.75" customHeight="1">
      <c r="A32" s="2"/>
      <c r="B32" s="77"/>
      <c r="C32" s="77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84"/>
      <c r="C33" s="84"/>
      <c r="D33" s="2"/>
      <c r="E33" s="2"/>
      <c r="F33" s="2"/>
      <c r="G33" s="2"/>
      <c r="H33" s="2"/>
      <c r="I33" s="37"/>
    </row>
    <row r="34" spans="1:9" ht="6.75" customHeight="1">
      <c r="A34" s="2"/>
      <c r="B34" s="84"/>
      <c r="C34" s="84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84"/>
      <c r="C35" s="84"/>
      <c r="D35" s="2"/>
      <c r="E35" s="2"/>
      <c r="F35" s="2"/>
      <c r="G35" s="2"/>
      <c r="H35" s="2"/>
      <c r="I35" s="37"/>
    </row>
    <row r="36" spans="1:9" ht="6.75" customHeight="1">
      <c r="A36" s="46"/>
      <c r="B36" s="46"/>
      <c r="C36" s="46"/>
      <c r="D36" s="46"/>
      <c r="E36" s="46"/>
      <c r="F36" s="46"/>
      <c r="G36" s="46"/>
      <c r="H36" s="46"/>
      <c r="I36" s="37"/>
    </row>
    <row r="37" spans="1:12" ht="13.5" customHeight="1">
      <c r="A37" s="2" t="s">
        <v>233</v>
      </c>
      <c r="B37" s="46"/>
      <c r="C37" s="46"/>
      <c r="D37" s="46"/>
      <c r="E37" s="46"/>
      <c r="F37" s="46"/>
      <c r="G37" s="46"/>
      <c r="H37" s="46"/>
      <c r="I37" s="37"/>
      <c r="L37" t="s">
        <v>38</v>
      </c>
    </row>
    <row r="38" spans="1:9" ht="1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51" t="s">
        <v>204</v>
      </c>
      <c r="B1" s="51"/>
      <c r="C1" s="51"/>
      <c r="D1" s="51"/>
      <c r="E1" s="51"/>
      <c r="F1" s="37"/>
      <c r="G1" s="3"/>
    </row>
    <row r="2" spans="1:7" ht="15">
      <c r="A2" s="2"/>
      <c r="B2" s="69" t="s">
        <v>215</v>
      </c>
      <c r="C2" s="69" t="s">
        <v>216</v>
      </c>
      <c r="D2" s="69" t="s">
        <v>217</v>
      </c>
      <c r="E2" s="69" t="s">
        <v>217</v>
      </c>
      <c r="F2" s="37"/>
      <c r="G2" s="3"/>
    </row>
    <row r="3" spans="1:7" ht="15">
      <c r="A3" s="87" t="s">
        <v>1</v>
      </c>
      <c r="B3" s="52">
        <v>2019</v>
      </c>
      <c r="C3" s="51">
        <v>2020</v>
      </c>
      <c r="D3" s="51">
        <v>2020</v>
      </c>
      <c r="E3" s="51">
        <v>2019</v>
      </c>
      <c r="F3" s="37"/>
      <c r="G3" s="3"/>
    </row>
    <row r="4" spans="1:7" ht="9" customHeight="1">
      <c r="A4" s="2"/>
      <c r="B4" s="69"/>
      <c r="C4" s="69"/>
      <c r="D4" s="69"/>
      <c r="E4" s="69"/>
      <c r="F4" s="37"/>
      <c r="G4" s="3"/>
    </row>
    <row r="5" spans="1:7" ht="15">
      <c r="A5" s="2"/>
      <c r="B5" s="135" t="s">
        <v>47</v>
      </c>
      <c r="C5" s="135"/>
      <c r="D5" s="135"/>
      <c r="E5" s="135"/>
      <c r="F5" s="37"/>
      <c r="G5" s="3"/>
    </row>
    <row r="6" spans="1:7" ht="15">
      <c r="A6" s="2" t="s">
        <v>48</v>
      </c>
      <c r="B6" s="2"/>
      <c r="C6" s="2"/>
      <c r="D6" s="2"/>
      <c r="E6" s="2"/>
      <c r="F6" s="37"/>
      <c r="G6" s="3"/>
    </row>
    <row r="7" spans="1:7" ht="15">
      <c r="A7" s="2" t="s">
        <v>49</v>
      </c>
      <c r="B7" s="71">
        <v>13681</v>
      </c>
      <c r="C7" s="71">
        <v>17156</v>
      </c>
      <c r="D7" s="71">
        <v>16863</v>
      </c>
      <c r="E7" s="71">
        <v>14769</v>
      </c>
      <c r="F7" s="5"/>
      <c r="G7" s="3"/>
    </row>
    <row r="8" spans="1:7" ht="15">
      <c r="A8" s="2" t="s">
        <v>50</v>
      </c>
      <c r="B8" s="81">
        <v>4659</v>
      </c>
      <c r="C8" s="81">
        <v>1484</v>
      </c>
      <c r="D8" s="81">
        <v>381</v>
      </c>
      <c r="E8" s="88">
        <v>826</v>
      </c>
      <c r="F8" s="6"/>
      <c r="G8" s="3"/>
    </row>
    <row r="9" spans="1:7" ht="15">
      <c r="A9" s="2" t="s">
        <v>51</v>
      </c>
      <c r="B9" s="77">
        <v>1.2</v>
      </c>
      <c r="C9" s="77">
        <v>1.3</v>
      </c>
      <c r="D9" s="77">
        <v>1.7</v>
      </c>
      <c r="E9" s="77">
        <v>2.3</v>
      </c>
      <c r="F9" s="4"/>
      <c r="G9" s="3"/>
    </row>
    <row r="10" spans="1:7" ht="10.5" customHeight="1">
      <c r="A10" s="2"/>
      <c r="B10" s="2"/>
      <c r="C10" s="2"/>
      <c r="D10" s="2"/>
      <c r="E10" s="76"/>
      <c r="F10" s="37"/>
      <c r="G10" s="3"/>
    </row>
    <row r="11" spans="1:7" ht="15">
      <c r="A11" s="2"/>
      <c r="B11" s="134" t="s">
        <v>53</v>
      </c>
      <c r="C11" s="134"/>
      <c r="D11" s="134"/>
      <c r="E11" s="134"/>
      <c r="F11" s="37"/>
      <c r="G11" s="3"/>
    </row>
    <row r="12" spans="1:7" ht="15">
      <c r="A12" s="2" t="s">
        <v>54</v>
      </c>
      <c r="B12" s="2"/>
      <c r="C12" s="2"/>
      <c r="D12" s="2"/>
      <c r="E12" s="2"/>
      <c r="F12" s="37"/>
      <c r="G12" s="3"/>
    </row>
    <row r="13" spans="1:7" ht="15">
      <c r="A13" s="2" t="s">
        <v>55</v>
      </c>
      <c r="B13" s="79">
        <v>248</v>
      </c>
      <c r="C13" s="79">
        <v>623.4</v>
      </c>
      <c r="D13" s="79">
        <v>299.1</v>
      </c>
      <c r="E13" s="79">
        <v>784</v>
      </c>
      <c r="F13" s="37"/>
      <c r="G13" s="3"/>
    </row>
    <row r="14" spans="1:7" ht="15">
      <c r="A14" s="2" t="s">
        <v>56</v>
      </c>
      <c r="B14" s="77">
        <v>166.6</v>
      </c>
      <c r="C14" s="77">
        <v>356.2</v>
      </c>
      <c r="D14" s="77">
        <v>63.7</v>
      </c>
      <c r="E14" s="77">
        <v>514.7</v>
      </c>
      <c r="F14" s="37"/>
      <c r="G14" s="3"/>
    </row>
    <row r="15" spans="1:7" ht="15">
      <c r="A15" s="2" t="s">
        <v>57</v>
      </c>
      <c r="B15" s="77">
        <v>81.3</v>
      </c>
      <c r="C15" s="77">
        <v>267.2</v>
      </c>
      <c r="D15" s="77">
        <v>235.4</v>
      </c>
      <c r="E15" s="77">
        <v>269.3</v>
      </c>
      <c r="F15" s="37"/>
      <c r="G15" s="3"/>
    </row>
    <row r="16" spans="1:7" ht="15">
      <c r="A16" s="2" t="s">
        <v>58</v>
      </c>
      <c r="B16" s="79">
        <v>7503.5</v>
      </c>
      <c r="C16" s="79">
        <v>623.4</v>
      </c>
      <c r="D16" s="79">
        <v>922.4</v>
      </c>
      <c r="E16" s="79">
        <v>1055.8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77">
        <v>53.3</v>
      </c>
      <c r="C18" s="77">
        <v>184.1</v>
      </c>
      <c r="D18" s="77">
        <v>59.2</v>
      </c>
      <c r="E18" s="77">
        <v>138.6</v>
      </c>
      <c r="F18" s="37"/>
      <c r="G18" s="3"/>
    </row>
    <row r="19" spans="1:7" ht="15">
      <c r="A19" s="2" t="s">
        <v>58</v>
      </c>
      <c r="B19" s="79">
        <v>1330.6</v>
      </c>
      <c r="C19" s="79">
        <v>184.1</v>
      </c>
      <c r="D19" s="79">
        <v>243.3</v>
      </c>
      <c r="E19" s="79">
        <v>314.5</v>
      </c>
      <c r="F19" s="37"/>
      <c r="G19" s="3"/>
    </row>
    <row r="20" spans="1:7" ht="15">
      <c r="A20" s="2" t="s">
        <v>60</v>
      </c>
      <c r="B20" s="79">
        <v>0</v>
      </c>
      <c r="C20" s="79">
        <v>0</v>
      </c>
      <c r="D20" s="79">
        <v>0</v>
      </c>
      <c r="E20" s="79">
        <v>0</v>
      </c>
      <c r="F20" s="37"/>
      <c r="G20" s="3"/>
    </row>
    <row r="21" spans="1:7" ht="15">
      <c r="A21" s="51" t="s">
        <v>58</v>
      </c>
      <c r="B21" s="82">
        <v>0</v>
      </c>
      <c r="C21" s="82">
        <v>0</v>
      </c>
      <c r="D21" s="82">
        <v>0</v>
      </c>
      <c r="E21" s="82">
        <v>0</v>
      </c>
      <c r="F21" s="37"/>
      <c r="G21" s="3"/>
    </row>
    <row r="22" spans="1:7" ht="3.75" customHeight="1">
      <c r="A22" s="2"/>
      <c r="B22" s="77"/>
      <c r="C22" s="77"/>
      <c r="D22" s="77"/>
      <c r="E22" s="77"/>
      <c r="F22" s="37"/>
      <c r="G22" s="3"/>
    </row>
    <row r="23" spans="1:7" ht="13.5" customHeight="1">
      <c r="A23" s="2" t="s">
        <v>212</v>
      </c>
      <c r="B23" s="46"/>
      <c r="C23" s="46"/>
      <c r="D23" s="2"/>
      <c r="E23" s="46"/>
      <c r="F23" s="37"/>
      <c r="G23" s="3"/>
    </row>
    <row r="24" spans="1:7" ht="6.75" customHeight="1">
      <c r="A24" s="2"/>
      <c r="B24" s="46"/>
      <c r="C24" s="46"/>
      <c r="D24" s="2"/>
      <c r="E24" s="2"/>
      <c r="F24" s="37"/>
      <c r="G24" s="18"/>
    </row>
    <row r="25" spans="1:7" ht="13.5" customHeight="1">
      <c r="A25" s="2" t="s">
        <v>195</v>
      </c>
      <c r="B25" s="46"/>
      <c r="C25" s="46"/>
      <c r="D25" s="2"/>
      <c r="E25" s="46"/>
      <c r="F25" s="37"/>
      <c r="G25" s="3"/>
    </row>
    <row r="26" spans="1:7" ht="13.5" customHeight="1">
      <c r="A26" s="89" t="s">
        <v>108</v>
      </c>
      <c r="B26" s="89"/>
      <c r="C26" s="89"/>
      <c r="D26" s="89"/>
      <c r="E26" s="89"/>
      <c r="F26" s="37"/>
      <c r="G26" s="3"/>
    </row>
    <row r="27" spans="1:7" ht="6.75" customHeight="1">
      <c r="A27" s="46"/>
      <c r="B27" s="46"/>
      <c r="C27" s="46"/>
      <c r="D27" s="2"/>
      <c r="E27" s="46"/>
      <c r="F27" s="37"/>
      <c r="G27" s="3"/>
    </row>
    <row r="28" spans="1:6" ht="13.5" customHeight="1">
      <c r="A28" s="2" t="s">
        <v>233</v>
      </c>
      <c r="B28" s="46"/>
      <c r="C28" s="46"/>
      <c r="D28" s="2"/>
      <c r="E28" s="46"/>
      <c r="F28" s="35"/>
    </row>
    <row r="29" spans="1:6" ht="15">
      <c r="A29" s="4"/>
      <c r="B29" s="136"/>
      <c r="C29" s="136"/>
      <c r="D29" s="136"/>
      <c r="E29" s="136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5"/>
      <c r="C34" s="15"/>
      <c r="D34" s="15"/>
      <c r="E34" s="15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9"/>
      <c r="C37" s="19"/>
      <c r="D37" s="19"/>
      <c r="E37" s="19"/>
      <c r="F37" s="9"/>
    </row>
    <row r="38" spans="1:6" ht="15">
      <c r="A38" s="4"/>
      <c r="B38" s="15"/>
      <c r="C38" s="15"/>
      <c r="D38" s="15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7"/>
      <c r="B43" s="137"/>
      <c r="C43" s="137"/>
      <c r="D43" s="137"/>
      <c r="E43" s="137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90" t="s">
        <v>205</v>
      </c>
      <c r="B1" s="2"/>
      <c r="C1" s="2"/>
      <c r="D1" s="2"/>
      <c r="E1" s="2"/>
      <c r="F1" s="37"/>
    </row>
    <row r="2" spans="1:6" ht="15">
      <c r="A2" s="47"/>
      <c r="B2" s="48" t="s">
        <v>215</v>
      </c>
      <c r="C2" s="48" t="s">
        <v>216</v>
      </c>
      <c r="D2" s="48" t="s">
        <v>217</v>
      </c>
      <c r="E2" s="48" t="s">
        <v>217</v>
      </c>
      <c r="F2" s="37"/>
    </row>
    <row r="3" spans="1:6" ht="15">
      <c r="A3" s="63" t="s">
        <v>1</v>
      </c>
      <c r="B3" s="52">
        <v>2019</v>
      </c>
      <c r="C3" s="52">
        <v>2020</v>
      </c>
      <c r="D3" s="52">
        <v>2020</v>
      </c>
      <c r="E3" s="52">
        <v>2019</v>
      </c>
      <c r="F3" s="4"/>
    </row>
    <row r="4" spans="1:6" ht="15">
      <c r="A4" s="68"/>
      <c r="B4" s="69"/>
      <c r="C4" s="69"/>
      <c r="D4" s="2"/>
      <c r="E4" s="69"/>
      <c r="F4" s="37"/>
    </row>
    <row r="5" spans="1:6" ht="15">
      <c r="A5" s="2"/>
      <c r="B5" s="138" t="s">
        <v>47</v>
      </c>
      <c r="C5" s="138"/>
      <c r="D5" s="138"/>
      <c r="E5" s="138"/>
      <c r="F5" s="20"/>
    </row>
    <row r="6" spans="1:6" ht="15">
      <c r="A6" s="2" t="s">
        <v>48</v>
      </c>
      <c r="B6" s="91"/>
      <c r="C6" s="91"/>
      <c r="D6" s="91"/>
      <c r="E6" s="91"/>
      <c r="F6" s="20"/>
    </row>
    <row r="7" spans="1:6" ht="15">
      <c r="A7" s="2" t="s">
        <v>61</v>
      </c>
      <c r="B7" s="69">
        <v>196</v>
      </c>
      <c r="C7" s="69">
        <v>249</v>
      </c>
      <c r="D7" s="69">
        <v>234</v>
      </c>
      <c r="E7" s="2">
        <v>222</v>
      </c>
      <c r="F7" s="20"/>
    </row>
    <row r="8" spans="1:6" ht="15">
      <c r="A8" s="2" t="s">
        <v>62</v>
      </c>
      <c r="B8" s="88">
        <v>1207</v>
      </c>
      <c r="C8" s="88">
        <v>1456</v>
      </c>
      <c r="D8" s="88">
        <v>1690</v>
      </c>
      <c r="E8" s="88">
        <v>1711</v>
      </c>
      <c r="F8" s="20"/>
    </row>
    <row r="9" spans="1:6" ht="15">
      <c r="A9" s="2" t="s">
        <v>63</v>
      </c>
      <c r="B9" s="69">
        <v>8.9</v>
      </c>
      <c r="C9" s="69">
        <v>10.8</v>
      </c>
      <c r="D9" s="69">
        <v>11.7</v>
      </c>
      <c r="E9" s="77">
        <v>11.1</v>
      </c>
      <c r="F9" s="20"/>
    </row>
    <row r="10" spans="1:6" ht="15">
      <c r="A10" s="2"/>
      <c r="B10" s="69"/>
      <c r="C10" s="69"/>
      <c r="D10" s="69"/>
      <c r="E10" s="46"/>
      <c r="F10" s="20"/>
    </row>
    <row r="11" spans="1:6" ht="15">
      <c r="A11" s="2" t="s">
        <v>64</v>
      </c>
      <c r="B11" s="69">
        <v>195</v>
      </c>
      <c r="C11" s="69">
        <v>247</v>
      </c>
      <c r="D11" s="69">
        <v>233</v>
      </c>
      <c r="E11" s="2">
        <v>220</v>
      </c>
      <c r="F11" s="20"/>
    </row>
    <row r="12" spans="1:6" ht="15">
      <c r="A12" s="2" t="s">
        <v>62</v>
      </c>
      <c r="B12" s="71">
        <v>1200</v>
      </c>
      <c r="C12" s="71">
        <v>1447</v>
      </c>
      <c r="D12" s="71">
        <v>1680</v>
      </c>
      <c r="E12" s="71">
        <v>1698</v>
      </c>
      <c r="F12" s="20"/>
    </row>
    <row r="13" spans="1:6" ht="15">
      <c r="A13" s="2" t="s">
        <v>63</v>
      </c>
      <c r="B13" s="69">
        <v>8.8</v>
      </c>
      <c r="C13" s="69">
        <v>10.8</v>
      </c>
      <c r="D13" s="69">
        <v>11.6</v>
      </c>
      <c r="E13" s="79">
        <v>11</v>
      </c>
      <c r="F13" s="20"/>
    </row>
    <row r="14" spans="1:6" ht="15">
      <c r="A14" s="2"/>
      <c r="B14" s="2"/>
      <c r="C14" s="2"/>
      <c r="D14" s="2"/>
      <c r="E14" s="2"/>
      <c r="F14" s="37"/>
    </row>
    <row r="15" spans="1:6" ht="15">
      <c r="A15" s="2" t="s">
        <v>65</v>
      </c>
      <c r="B15" s="71">
        <v>952</v>
      </c>
      <c r="C15" s="71">
        <v>1491</v>
      </c>
      <c r="D15" s="71">
        <v>1692</v>
      </c>
      <c r="E15" s="71">
        <v>1217</v>
      </c>
      <c r="F15" s="39"/>
    </row>
    <row r="16" spans="1:6" ht="15">
      <c r="A16" s="2" t="s">
        <v>62</v>
      </c>
      <c r="B16" s="71">
        <v>4199</v>
      </c>
      <c r="C16" s="71">
        <v>5690</v>
      </c>
      <c r="D16" s="71">
        <v>7382</v>
      </c>
      <c r="E16" s="71">
        <v>5880</v>
      </c>
      <c r="F16" s="39"/>
    </row>
    <row r="17" spans="1:6" ht="15">
      <c r="A17" s="2" t="s">
        <v>66</v>
      </c>
      <c r="B17" s="71">
        <v>20</v>
      </c>
      <c r="C17" s="71">
        <v>95</v>
      </c>
      <c r="D17" s="71">
        <v>503</v>
      </c>
      <c r="E17" s="71">
        <v>94</v>
      </c>
      <c r="F17" s="40"/>
    </row>
    <row r="18" spans="1:6" ht="15">
      <c r="A18" s="2" t="s">
        <v>62</v>
      </c>
      <c r="B18" s="71">
        <v>1031</v>
      </c>
      <c r="C18" s="71">
        <v>1127</v>
      </c>
      <c r="D18" s="71">
        <v>1629</v>
      </c>
      <c r="E18" s="71">
        <v>2382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5">
      <c r="A20" s="2" t="s">
        <v>67</v>
      </c>
      <c r="B20" s="69">
        <v>37.4</v>
      </c>
      <c r="C20" s="69">
        <v>36.8</v>
      </c>
      <c r="D20" s="76">
        <v>57</v>
      </c>
      <c r="E20" s="77">
        <v>84.1</v>
      </c>
      <c r="F20" s="40"/>
    </row>
    <row r="21" spans="1:6" ht="15">
      <c r="A21" s="2" t="s">
        <v>62</v>
      </c>
      <c r="B21" s="69">
        <v>177.8</v>
      </c>
      <c r="C21" s="69">
        <v>214.7</v>
      </c>
      <c r="D21" s="69">
        <v>271.5</v>
      </c>
      <c r="E21" s="77">
        <v>340.3</v>
      </c>
      <c r="F21" s="40"/>
    </row>
    <row r="22" spans="1:6" ht="15">
      <c r="A22" s="2" t="s">
        <v>66</v>
      </c>
      <c r="B22" s="76">
        <v>1.9</v>
      </c>
      <c r="C22" s="76">
        <v>0</v>
      </c>
      <c r="D22" s="76">
        <v>0</v>
      </c>
      <c r="E22" s="77">
        <v>1.5</v>
      </c>
      <c r="F22" s="40"/>
    </row>
    <row r="23" spans="1:6" ht="15">
      <c r="A23" s="2" t="s">
        <v>62</v>
      </c>
      <c r="B23" s="76">
        <v>36.7</v>
      </c>
      <c r="C23" s="76">
        <v>36.7</v>
      </c>
      <c r="D23" s="76">
        <v>36.7</v>
      </c>
      <c r="E23" s="77">
        <v>30.7</v>
      </c>
      <c r="F23" s="40"/>
    </row>
    <row r="24" spans="1:6" ht="15">
      <c r="A24" s="2"/>
      <c r="B24" s="2"/>
      <c r="C24" s="2"/>
      <c r="D24" s="2"/>
      <c r="E24" s="2"/>
      <c r="F24" s="40"/>
    </row>
    <row r="25" spans="1:6" ht="15">
      <c r="A25" s="2"/>
      <c r="B25" s="140" t="s">
        <v>53</v>
      </c>
      <c r="C25" s="140"/>
      <c r="D25" s="140"/>
      <c r="E25" s="140"/>
      <c r="F25" s="4"/>
    </row>
    <row r="26" spans="1:6" ht="15">
      <c r="A26" s="2" t="s">
        <v>54</v>
      </c>
      <c r="B26" s="2"/>
      <c r="C26" s="2"/>
      <c r="D26" s="2"/>
      <c r="E26" s="2"/>
      <c r="F26" s="37"/>
    </row>
    <row r="27" spans="1:6" ht="15">
      <c r="A27" s="2" t="s">
        <v>69</v>
      </c>
      <c r="B27" s="92">
        <v>286</v>
      </c>
      <c r="C27" s="92">
        <v>349.1</v>
      </c>
      <c r="D27" s="92">
        <v>448.2</v>
      </c>
      <c r="E27" s="92">
        <v>316.5</v>
      </c>
      <c r="F27" s="37"/>
    </row>
    <row r="28" spans="1:6" ht="15">
      <c r="A28" s="2" t="s">
        <v>68</v>
      </c>
      <c r="B28" s="92">
        <v>7965.6</v>
      </c>
      <c r="C28" s="92">
        <v>349.1</v>
      </c>
      <c r="D28" s="92">
        <v>797.3</v>
      </c>
      <c r="E28" s="92">
        <v>432.2</v>
      </c>
      <c r="F28" s="37"/>
    </row>
    <row r="29" spans="1:6" ht="15">
      <c r="A29" s="2" t="s">
        <v>70</v>
      </c>
      <c r="B29" s="76">
        <v>13.5</v>
      </c>
      <c r="C29" s="76">
        <v>9.3</v>
      </c>
      <c r="D29" s="76">
        <v>86.9</v>
      </c>
      <c r="E29" s="77">
        <v>57.1</v>
      </c>
      <c r="F29" s="37"/>
    </row>
    <row r="30" spans="1:6" ht="15">
      <c r="A30" s="2" t="s">
        <v>68</v>
      </c>
      <c r="B30" s="69">
        <v>957.7</v>
      </c>
      <c r="C30" s="69">
        <v>9.3</v>
      </c>
      <c r="D30" s="69">
        <v>96.2</v>
      </c>
      <c r="E30" s="92">
        <v>178.5</v>
      </c>
      <c r="F30" s="37"/>
    </row>
    <row r="31" spans="1:6" ht="15">
      <c r="A31" s="2" t="s">
        <v>71</v>
      </c>
      <c r="B31" s="76">
        <v>89.5</v>
      </c>
      <c r="C31" s="76">
        <v>0</v>
      </c>
      <c r="D31" s="76">
        <v>58.1</v>
      </c>
      <c r="E31" s="77">
        <v>0</v>
      </c>
      <c r="F31" s="37"/>
    </row>
    <row r="32" spans="1:6" ht="15">
      <c r="A32" s="51" t="s">
        <v>68</v>
      </c>
      <c r="B32" s="93">
        <v>290.4</v>
      </c>
      <c r="C32" s="93">
        <v>0</v>
      </c>
      <c r="D32" s="93">
        <v>58.1</v>
      </c>
      <c r="E32" s="94">
        <v>0</v>
      </c>
      <c r="F32" s="37"/>
    </row>
    <row r="33" spans="1:6" ht="3.75" customHeight="1">
      <c r="A33" s="2"/>
      <c r="B33" s="71"/>
      <c r="C33" s="71"/>
      <c r="D33" s="71"/>
      <c r="E33" s="71"/>
      <c r="F33" s="5"/>
    </row>
    <row r="34" spans="1:6" ht="13.5" customHeight="1">
      <c r="A34" s="2" t="s">
        <v>212</v>
      </c>
      <c r="B34" s="56"/>
      <c r="C34" s="56"/>
      <c r="D34" s="2"/>
      <c r="E34" s="2"/>
      <c r="F34" s="37"/>
    </row>
    <row r="35" spans="1:6" ht="13.5" customHeight="1">
      <c r="A35" s="2" t="s">
        <v>72</v>
      </c>
      <c r="B35" s="46"/>
      <c r="C35" s="46"/>
      <c r="D35" s="46"/>
      <c r="E35" s="46"/>
      <c r="F35" s="41"/>
    </row>
    <row r="36" spans="1:6" ht="6.75" customHeight="1">
      <c r="A36" s="2"/>
      <c r="B36" s="46"/>
      <c r="C36" s="46"/>
      <c r="D36" s="46"/>
      <c r="E36" s="46"/>
      <c r="F36" s="41"/>
    </row>
    <row r="37" spans="1:6" ht="13.5" customHeight="1">
      <c r="A37" s="141" t="s">
        <v>196</v>
      </c>
      <c r="B37" s="141"/>
      <c r="C37" s="141"/>
      <c r="D37" s="141"/>
      <c r="E37" s="141"/>
      <c r="F37" s="37"/>
    </row>
    <row r="38" spans="1:6" ht="13.5" customHeight="1">
      <c r="A38" s="2" t="s">
        <v>197</v>
      </c>
      <c r="B38" s="95"/>
      <c r="C38" s="95"/>
      <c r="D38" s="95"/>
      <c r="E38" s="95"/>
      <c r="F38" s="42"/>
    </row>
    <row r="39" spans="1:6" ht="6.75" customHeight="1">
      <c r="A39" s="2"/>
      <c r="B39" s="95"/>
      <c r="C39" s="95"/>
      <c r="D39" s="95"/>
      <c r="E39" s="95"/>
      <c r="F39" s="42"/>
    </row>
    <row r="40" spans="1:6" ht="13.5" customHeight="1">
      <c r="A40" s="2" t="s">
        <v>233</v>
      </c>
      <c r="B40" s="95"/>
      <c r="C40" s="95"/>
      <c r="D40" s="95"/>
      <c r="E40" s="95"/>
      <c r="F40" s="37"/>
    </row>
    <row r="41" spans="1:6" ht="15">
      <c r="A41" s="4"/>
      <c r="B41" s="27"/>
      <c r="C41" s="27"/>
      <c r="D41" s="27"/>
      <c r="E41" s="27"/>
      <c r="F41" s="42"/>
    </row>
    <row r="42" spans="1:6" ht="15">
      <c r="A42" s="4"/>
      <c r="B42" s="6"/>
      <c r="C42" s="21"/>
      <c r="D42" s="21"/>
      <c r="E42" s="15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39"/>
      <c r="B48" s="139"/>
      <c r="C48" s="139"/>
      <c r="D48" s="139"/>
      <c r="E48" s="139"/>
      <c r="F48" s="23"/>
    </row>
    <row r="49" spans="1:6" ht="15">
      <c r="A49" s="24"/>
      <c r="B49" s="25"/>
      <c r="C49" s="25"/>
      <c r="D49" s="26"/>
      <c r="E49" s="26"/>
      <c r="F49" s="9"/>
    </row>
    <row r="50" spans="1:6" ht="1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51" t="s">
        <v>206</v>
      </c>
      <c r="B1" s="96"/>
      <c r="C1" s="58"/>
      <c r="D1" s="51"/>
      <c r="E1" s="51"/>
      <c r="F1" s="37"/>
    </row>
    <row r="2" spans="1:6" ht="15">
      <c r="A2" s="2"/>
      <c r="B2" s="69" t="s">
        <v>216</v>
      </c>
      <c r="C2" s="69" t="s">
        <v>217</v>
      </c>
      <c r="D2" s="69" t="s">
        <v>234</v>
      </c>
      <c r="E2" s="69" t="s">
        <v>234</v>
      </c>
      <c r="F2" s="37"/>
    </row>
    <row r="3" spans="1:6" ht="15">
      <c r="A3" s="63" t="s">
        <v>1</v>
      </c>
      <c r="B3" s="51">
        <v>2020</v>
      </c>
      <c r="C3" s="51">
        <v>2020</v>
      </c>
      <c r="D3" s="51">
        <v>2020</v>
      </c>
      <c r="E3" s="51">
        <v>2019</v>
      </c>
      <c r="F3" s="37"/>
    </row>
    <row r="4" spans="1:6" ht="15">
      <c r="A4" s="68"/>
      <c r="B4" s="69"/>
      <c r="C4" s="69"/>
      <c r="D4" s="69"/>
      <c r="E4" s="69"/>
      <c r="F4" s="37"/>
    </row>
    <row r="5" spans="1:6" ht="15">
      <c r="A5" s="68"/>
      <c r="B5" s="134" t="s">
        <v>73</v>
      </c>
      <c r="C5" s="134"/>
      <c r="D5" s="134"/>
      <c r="E5" s="134"/>
      <c r="F5" s="37"/>
    </row>
    <row r="6" spans="1:6" ht="15">
      <c r="A6" s="2" t="s">
        <v>74</v>
      </c>
      <c r="B6" s="97"/>
      <c r="C6" s="2"/>
      <c r="D6" s="2"/>
      <c r="E6" s="2"/>
      <c r="F6" s="37"/>
    </row>
    <row r="7" spans="1:6" ht="15">
      <c r="A7" s="2" t="s">
        <v>75</v>
      </c>
      <c r="B7" s="86">
        <v>60.6</v>
      </c>
      <c r="C7" s="86">
        <v>58.56</v>
      </c>
      <c r="D7" s="86">
        <v>50.34</v>
      </c>
      <c r="E7" s="86">
        <v>65.4</v>
      </c>
      <c r="F7" s="37"/>
    </row>
    <row r="8" spans="1:6" ht="15">
      <c r="A8" s="2" t="s">
        <v>76</v>
      </c>
      <c r="B8" s="86">
        <v>65.6</v>
      </c>
      <c r="C8" s="86">
        <v>62.38</v>
      </c>
      <c r="D8" s="86">
        <v>52.35</v>
      </c>
      <c r="E8" s="86">
        <v>69.78</v>
      </c>
      <c r="F8" s="43"/>
    </row>
    <row r="9" spans="1:6" ht="15">
      <c r="A9" s="2" t="s">
        <v>77</v>
      </c>
      <c r="B9" s="86">
        <v>110</v>
      </c>
      <c r="C9" s="86">
        <v>110</v>
      </c>
      <c r="D9" s="86">
        <v>110</v>
      </c>
      <c r="E9" s="86">
        <v>120</v>
      </c>
      <c r="F9" s="43"/>
    </row>
    <row r="10" spans="1:6" ht="15">
      <c r="A10" s="2" t="s">
        <v>78</v>
      </c>
      <c r="B10" s="2"/>
      <c r="C10" s="2"/>
      <c r="D10" s="2"/>
      <c r="E10" s="2"/>
      <c r="F10" s="43"/>
    </row>
    <row r="11" spans="1:6" ht="15">
      <c r="A11" s="2" t="s">
        <v>79</v>
      </c>
      <c r="B11" s="98">
        <v>59.7</v>
      </c>
      <c r="C11" s="98">
        <v>60.7</v>
      </c>
      <c r="D11" s="98" t="s">
        <v>52</v>
      </c>
      <c r="E11" s="98">
        <v>68.9</v>
      </c>
      <c r="F11" s="43"/>
    </row>
    <row r="12" spans="1:6" ht="15">
      <c r="A12" s="97"/>
      <c r="B12" s="2"/>
      <c r="C12" s="2"/>
      <c r="D12" s="2"/>
      <c r="E12" s="2"/>
      <c r="F12" s="4"/>
    </row>
    <row r="13" spans="1:6" ht="15">
      <c r="A13" s="2" t="s">
        <v>80</v>
      </c>
      <c r="B13" s="2"/>
      <c r="C13" s="2"/>
      <c r="D13" s="2"/>
      <c r="E13" s="2"/>
      <c r="F13" s="4"/>
    </row>
    <row r="14" spans="1:6" ht="15">
      <c r="A14" s="2" t="s">
        <v>81</v>
      </c>
      <c r="B14" s="86">
        <v>78.98</v>
      </c>
      <c r="C14" s="86">
        <v>76.71</v>
      </c>
      <c r="D14" s="86">
        <v>68.36</v>
      </c>
      <c r="E14" s="86">
        <v>84.38</v>
      </c>
      <c r="F14" s="17"/>
    </row>
    <row r="15" spans="1:6" ht="15">
      <c r="A15" s="2" t="s">
        <v>82</v>
      </c>
      <c r="B15" s="86">
        <v>80.25</v>
      </c>
      <c r="C15" s="86">
        <v>77.94</v>
      </c>
      <c r="D15" s="86">
        <v>69.13</v>
      </c>
      <c r="E15" s="86">
        <v>86.38</v>
      </c>
      <c r="F15" s="17"/>
    </row>
    <row r="16" spans="1:6" ht="15">
      <c r="A16" s="2" t="s">
        <v>83</v>
      </c>
      <c r="B16" s="86">
        <v>79.75</v>
      </c>
      <c r="C16" s="86">
        <v>77.44</v>
      </c>
      <c r="D16" s="86">
        <v>68.63</v>
      </c>
      <c r="E16" s="86">
        <v>84.75</v>
      </c>
      <c r="F16" s="43"/>
    </row>
    <row r="17" spans="1:6" ht="15">
      <c r="A17" s="2" t="s">
        <v>84</v>
      </c>
      <c r="B17" s="98" t="s">
        <v>85</v>
      </c>
      <c r="C17" s="98" t="s">
        <v>85</v>
      </c>
      <c r="D17" s="98" t="s">
        <v>85</v>
      </c>
      <c r="E17" s="98">
        <v>86.63</v>
      </c>
      <c r="F17" s="43"/>
    </row>
    <row r="18" spans="1:6" ht="15">
      <c r="A18" s="2"/>
      <c r="B18" s="2"/>
      <c r="C18" s="2"/>
      <c r="D18" s="2"/>
      <c r="E18" s="99"/>
      <c r="F18" s="4"/>
    </row>
    <row r="19" spans="1:6" ht="15">
      <c r="A19" s="2"/>
      <c r="B19" s="134" t="s">
        <v>86</v>
      </c>
      <c r="C19" s="134"/>
      <c r="D19" s="134"/>
      <c r="E19" s="134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98" t="s">
        <v>85</v>
      </c>
      <c r="C21" s="98" t="s">
        <v>85</v>
      </c>
      <c r="D21" s="98" t="s">
        <v>85</v>
      </c>
      <c r="E21" s="98" t="s">
        <v>85</v>
      </c>
      <c r="F21" s="37"/>
    </row>
    <row r="22" spans="1:6" ht="15">
      <c r="A22" s="2" t="s">
        <v>89</v>
      </c>
      <c r="B22" s="98" t="s">
        <v>85</v>
      </c>
      <c r="C22" s="98" t="s">
        <v>85</v>
      </c>
      <c r="D22" s="98" t="s">
        <v>85</v>
      </c>
      <c r="E22" s="98">
        <v>5.3</v>
      </c>
      <c r="F22" s="37"/>
    </row>
    <row r="23" spans="1:6" ht="15">
      <c r="A23" s="2" t="s">
        <v>90</v>
      </c>
      <c r="B23" s="98" t="s">
        <v>85</v>
      </c>
      <c r="C23" s="98" t="s">
        <v>85</v>
      </c>
      <c r="D23" s="98" t="s">
        <v>85</v>
      </c>
      <c r="E23" s="98" t="s">
        <v>85</v>
      </c>
      <c r="F23" s="37"/>
    </row>
    <row r="24" spans="1:6" ht="15">
      <c r="A24" s="2" t="s">
        <v>91</v>
      </c>
      <c r="B24" s="98" t="s">
        <v>85</v>
      </c>
      <c r="C24" s="98" t="s">
        <v>85</v>
      </c>
      <c r="D24" s="98" t="s">
        <v>85</v>
      </c>
      <c r="E24" s="98" t="s">
        <v>85</v>
      </c>
      <c r="F24" s="37"/>
    </row>
    <row r="25" spans="1:6" ht="15">
      <c r="A25" s="2" t="s">
        <v>92</v>
      </c>
      <c r="B25" s="98" t="s">
        <v>85</v>
      </c>
      <c r="C25" s="98" t="s">
        <v>85</v>
      </c>
      <c r="D25" s="98" t="s">
        <v>85</v>
      </c>
      <c r="E25" s="98" t="s">
        <v>85</v>
      </c>
      <c r="F25" s="37"/>
    </row>
    <row r="26" spans="1:6" ht="15">
      <c r="A26" s="51" t="s">
        <v>93</v>
      </c>
      <c r="B26" s="100">
        <v>5.66</v>
      </c>
      <c r="C26" s="100">
        <v>5.88</v>
      </c>
      <c r="D26" s="100">
        <v>4.88</v>
      </c>
      <c r="E26" s="100">
        <v>7.54</v>
      </c>
      <c r="F26" s="37"/>
    </row>
    <row r="27" spans="1:6" ht="3.75" customHeight="1">
      <c r="A27" s="2"/>
      <c r="B27" s="2"/>
      <c r="C27" s="2"/>
      <c r="D27" s="2"/>
      <c r="E27" s="101"/>
      <c r="F27" s="37"/>
    </row>
    <row r="28" spans="1:6" ht="13.5" customHeight="1">
      <c r="A28" s="2" t="s">
        <v>94</v>
      </c>
      <c r="B28" s="102"/>
      <c r="C28" s="98"/>
      <c r="D28" s="2"/>
      <c r="E28" s="103"/>
      <c r="F28" s="37"/>
    </row>
    <row r="29" spans="1:6" ht="13.5" customHeight="1">
      <c r="A29" s="2" t="s">
        <v>95</v>
      </c>
      <c r="B29" s="102"/>
      <c r="C29" s="46"/>
      <c r="D29" s="46"/>
      <c r="E29" s="46"/>
      <c r="F29" s="37"/>
    </row>
    <row r="30" spans="1:6" ht="6.75" customHeight="1">
      <c r="A30" s="2"/>
      <c r="B30" s="102"/>
      <c r="C30" s="46"/>
      <c r="D30" s="46"/>
      <c r="E30" s="46"/>
      <c r="F30" s="37"/>
    </row>
    <row r="31" spans="1:6" ht="13.5" customHeight="1">
      <c r="A31" s="2" t="s">
        <v>198</v>
      </c>
      <c r="B31" s="104"/>
      <c r="C31" s="46"/>
      <c r="D31" s="46"/>
      <c r="E31" s="46"/>
      <c r="F31" s="37"/>
    </row>
    <row r="32" spans="1:6" ht="6.75" customHeight="1">
      <c r="A32" s="2"/>
      <c r="B32" s="104"/>
      <c r="C32" s="46"/>
      <c r="D32" s="46"/>
      <c r="E32" s="46"/>
      <c r="F32" s="37"/>
    </row>
    <row r="33" spans="1:6" ht="13.5" customHeight="1">
      <c r="A33" s="2" t="s">
        <v>233</v>
      </c>
      <c r="B33" s="104"/>
      <c r="C33" s="46"/>
      <c r="D33" s="46"/>
      <c r="E33" s="46"/>
      <c r="F33" s="37"/>
    </row>
    <row r="34" spans="1:6" ht="1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51" t="s">
        <v>207</v>
      </c>
      <c r="B1" s="51"/>
      <c r="C1" s="105"/>
      <c r="D1" s="106"/>
      <c r="E1" s="106"/>
      <c r="F1" s="4"/>
      <c r="G1" s="10"/>
    </row>
    <row r="2" spans="1:7" ht="15">
      <c r="A2" s="2"/>
      <c r="B2" s="81" t="s">
        <v>215</v>
      </c>
      <c r="C2" s="81" t="s">
        <v>216</v>
      </c>
      <c r="D2" s="81" t="s">
        <v>217</v>
      </c>
      <c r="E2" s="81" t="s">
        <v>217</v>
      </c>
      <c r="F2" s="11"/>
      <c r="G2" s="10"/>
    </row>
    <row r="3" spans="1:7" ht="15">
      <c r="A3" s="63" t="s">
        <v>1</v>
      </c>
      <c r="B3" s="52">
        <v>2019</v>
      </c>
      <c r="C3" s="52">
        <v>2020</v>
      </c>
      <c r="D3" s="52">
        <v>2020</v>
      </c>
      <c r="E3" s="107">
        <v>2019</v>
      </c>
      <c r="F3" s="12"/>
      <c r="G3" s="10"/>
    </row>
    <row r="4" spans="1:7" ht="8.25" customHeight="1">
      <c r="A4" s="68"/>
      <c r="B4" s="81"/>
      <c r="C4" s="81"/>
      <c r="D4" s="81"/>
      <c r="E4" s="81"/>
      <c r="F4" s="11"/>
      <c r="G4" s="10"/>
    </row>
    <row r="5" spans="1:7" ht="15">
      <c r="A5" s="2"/>
      <c r="B5" s="142" t="s">
        <v>53</v>
      </c>
      <c r="C5" s="142"/>
      <c r="D5" s="142"/>
      <c r="E5" s="142"/>
      <c r="F5" s="45"/>
      <c r="G5" s="10"/>
    </row>
    <row r="6" spans="1:7" ht="7.5" customHeight="1">
      <c r="A6" s="2"/>
      <c r="B6" s="73"/>
      <c r="C6" s="108"/>
      <c r="D6" s="109"/>
      <c r="E6" s="109"/>
      <c r="F6" s="13"/>
      <c r="G6" s="10"/>
    </row>
    <row r="7" spans="1:7" ht="15">
      <c r="A7" s="2" t="s">
        <v>96</v>
      </c>
      <c r="B7" s="71">
        <f>SUM(B8:B12)</f>
        <v>252234.2</v>
      </c>
      <c r="C7" s="71">
        <f>SUM(C8:C12)</f>
        <v>323221.6</v>
      </c>
      <c r="D7" s="71">
        <f>SUM(D8:D12)</f>
        <v>251739.5</v>
      </c>
      <c r="E7" s="71">
        <f>SUM(E8:E12)</f>
        <v>255411.5</v>
      </c>
      <c r="F7" s="5"/>
      <c r="G7" s="10"/>
    </row>
    <row r="8" spans="1:7" ht="15">
      <c r="A8" s="2" t="s">
        <v>97</v>
      </c>
      <c r="B8" s="71">
        <v>55559.4</v>
      </c>
      <c r="C8" s="71">
        <v>58472.9</v>
      </c>
      <c r="D8" s="71">
        <v>53045.8</v>
      </c>
      <c r="E8" s="71">
        <v>51691.3</v>
      </c>
      <c r="F8" s="5"/>
      <c r="G8" s="10"/>
    </row>
    <row r="9" spans="1:7" ht="15">
      <c r="A9" s="2" t="s">
        <v>98</v>
      </c>
      <c r="B9" s="71">
        <v>20500.4</v>
      </c>
      <c r="C9" s="71">
        <v>24740.1</v>
      </c>
      <c r="D9" s="71">
        <v>21917.7</v>
      </c>
      <c r="E9" s="71">
        <v>24049</v>
      </c>
      <c r="F9" s="5"/>
      <c r="G9" s="10"/>
    </row>
    <row r="10" spans="1:7" ht="15">
      <c r="A10" s="2" t="s">
        <v>99</v>
      </c>
      <c r="B10" s="71">
        <v>4035.3</v>
      </c>
      <c r="C10" s="71">
        <v>4040.4</v>
      </c>
      <c r="D10" s="71">
        <v>3659.3</v>
      </c>
      <c r="E10" s="71">
        <v>3799.4</v>
      </c>
      <c r="F10" s="5"/>
      <c r="G10" s="10"/>
    </row>
    <row r="11" spans="1:7" ht="15">
      <c r="A11" s="2" t="s">
        <v>100</v>
      </c>
      <c r="B11" s="71">
        <v>514.8</v>
      </c>
      <c r="C11" s="71">
        <v>485.4</v>
      </c>
      <c r="D11" s="71">
        <v>448</v>
      </c>
      <c r="E11" s="71">
        <v>414.7</v>
      </c>
      <c r="F11" s="5"/>
      <c r="G11" s="10"/>
    </row>
    <row r="12" spans="1:7" ht="15">
      <c r="A12" s="2" t="s">
        <v>101</v>
      </c>
      <c r="B12" s="71">
        <v>171624.3</v>
      </c>
      <c r="C12" s="71">
        <v>235482.8</v>
      </c>
      <c r="D12" s="71">
        <v>172668.7</v>
      </c>
      <c r="E12" s="71">
        <v>175457.1</v>
      </c>
      <c r="F12" s="5"/>
      <c r="G12" s="10"/>
    </row>
    <row r="13" spans="1:7" ht="15">
      <c r="A13" s="2"/>
      <c r="B13" s="71"/>
      <c r="C13" s="71"/>
      <c r="D13" s="71"/>
      <c r="E13" s="71"/>
      <c r="F13" s="5"/>
      <c r="G13" s="10"/>
    </row>
    <row r="14" spans="1:7" ht="15">
      <c r="A14" s="2" t="s">
        <v>102</v>
      </c>
      <c r="B14" s="71">
        <f>SUM(B15:B19)</f>
        <v>879363.8</v>
      </c>
      <c r="C14" s="71">
        <f>SUM(C15:C19)</f>
        <v>957297.5</v>
      </c>
      <c r="D14" s="71">
        <f>SUM(D15:D19)</f>
        <v>852691</v>
      </c>
      <c r="E14" s="71">
        <f>SUM(E15:E19)</f>
        <v>942583.5</v>
      </c>
      <c r="F14" s="5"/>
      <c r="G14" s="10"/>
    </row>
    <row r="15" spans="1:7" ht="15">
      <c r="A15" s="2" t="s">
        <v>97</v>
      </c>
      <c r="B15" s="71">
        <v>452560</v>
      </c>
      <c r="C15" s="71">
        <v>487719.3</v>
      </c>
      <c r="D15" s="71">
        <v>441839.5</v>
      </c>
      <c r="E15" s="71">
        <v>486437.6</v>
      </c>
      <c r="F15" s="5"/>
      <c r="G15" s="10"/>
    </row>
    <row r="16" spans="1:7" ht="15">
      <c r="A16" s="2" t="s">
        <v>98</v>
      </c>
      <c r="B16" s="71">
        <v>5736.9</v>
      </c>
      <c r="C16" s="71">
        <v>9222.5</v>
      </c>
      <c r="D16" s="71">
        <v>10324</v>
      </c>
      <c r="E16" s="71">
        <v>10512.4</v>
      </c>
      <c r="F16" s="5"/>
      <c r="G16" s="10"/>
    </row>
    <row r="17" spans="1:7" ht="15">
      <c r="A17" s="2" t="s">
        <v>99</v>
      </c>
      <c r="B17" s="71">
        <v>18507.8</v>
      </c>
      <c r="C17" s="71">
        <v>20067.2</v>
      </c>
      <c r="D17" s="71">
        <v>16756.1</v>
      </c>
      <c r="E17" s="71">
        <v>18549.6</v>
      </c>
      <c r="F17" s="5"/>
      <c r="G17" s="10"/>
    </row>
    <row r="18" spans="1:7" ht="15">
      <c r="A18" s="2" t="s">
        <v>100</v>
      </c>
      <c r="B18" s="71">
        <v>8374.5</v>
      </c>
      <c r="C18" s="71">
        <v>11992.2</v>
      </c>
      <c r="D18" s="71">
        <v>10782</v>
      </c>
      <c r="E18" s="71">
        <v>11722.3</v>
      </c>
      <c r="F18" s="5"/>
      <c r="G18" s="10"/>
    </row>
    <row r="19" spans="1:7" ht="15">
      <c r="A19" s="2" t="s">
        <v>101</v>
      </c>
      <c r="B19" s="71">
        <v>394184.6</v>
      </c>
      <c r="C19" s="71">
        <v>428296.3</v>
      </c>
      <c r="D19" s="71">
        <v>372989.4</v>
      </c>
      <c r="E19" s="71">
        <v>415361.6</v>
      </c>
      <c r="F19" s="5"/>
      <c r="G19" s="10"/>
    </row>
    <row r="20" spans="1:7" ht="15">
      <c r="A20" s="2"/>
      <c r="B20" s="71"/>
      <c r="C20" s="71"/>
      <c r="D20" s="71"/>
      <c r="E20" s="71"/>
      <c r="F20" s="5"/>
      <c r="G20" s="10"/>
    </row>
    <row r="21" spans="1:7" ht="15">
      <c r="A21" s="2" t="s">
        <v>103</v>
      </c>
      <c r="B21" s="71">
        <f>SUM(B22:B26)</f>
        <v>298584.7</v>
      </c>
      <c r="C21" s="71">
        <f>SUM(C22:C26)</f>
        <v>299173.7</v>
      </c>
      <c r="D21" s="71">
        <f>SUM(D22:D26)</f>
        <v>235941.3</v>
      </c>
      <c r="E21" s="71">
        <f>SUM(E22:E26)</f>
        <v>267658.19999999995</v>
      </c>
      <c r="F21" s="5"/>
      <c r="G21" s="10"/>
    </row>
    <row r="22" spans="1:7" ht="15">
      <c r="A22" s="2" t="s">
        <v>97</v>
      </c>
      <c r="B22" s="71">
        <v>140507.6</v>
      </c>
      <c r="C22" s="71">
        <v>155971.6</v>
      </c>
      <c r="D22" s="71">
        <v>131953.9</v>
      </c>
      <c r="E22" s="71">
        <v>142744.8</v>
      </c>
      <c r="F22" s="5"/>
      <c r="G22" s="10"/>
    </row>
    <row r="23" spans="1:7" ht="15">
      <c r="A23" s="2" t="s">
        <v>98</v>
      </c>
      <c r="B23" s="71">
        <v>1975.7</v>
      </c>
      <c r="C23" s="71">
        <v>1846.4</v>
      </c>
      <c r="D23" s="71">
        <v>1452.4</v>
      </c>
      <c r="E23" s="71">
        <v>1701.9</v>
      </c>
      <c r="F23" s="5"/>
      <c r="G23" s="10"/>
    </row>
    <row r="24" spans="1:7" ht="15">
      <c r="A24" s="2" t="s">
        <v>99</v>
      </c>
      <c r="B24" s="71">
        <v>530.7</v>
      </c>
      <c r="C24" s="71">
        <v>469.3</v>
      </c>
      <c r="D24" s="71">
        <v>339.6</v>
      </c>
      <c r="E24" s="71">
        <v>432.1</v>
      </c>
      <c r="F24" s="5"/>
      <c r="G24" s="10"/>
    </row>
    <row r="25" spans="1:7" ht="15">
      <c r="A25" s="2" t="s">
        <v>100</v>
      </c>
      <c r="B25" s="71">
        <v>402.4</v>
      </c>
      <c r="C25" s="71">
        <v>363.7</v>
      </c>
      <c r="D25" s="71">
        <v>301.7</v>
      </c>
      <c r="E25" s="71">
        <v>256.5</v>
      </c>
      <c r="F25" s="5"/>
      <c r="G25" s="10"/>
    </row>
    <row r="26" spans="1:7" ht="15">
      <c r="A26" s="2" t="s">
        <v>101</v>
      </c>
      <c r="B26" s="71">
        <v>155168.3</v>
      </c>
      <c r="C26" s="71">
        <v>140522.7</v>
      </c>
      <c r="D26" s="71">
        <v>101893.7</v>
      </c>
      <c r="E26" s="71">
        <v>122522.9</v>
      </c>
      <c r="F26" s="5"/>
      <c r="G26" s="10"/>
    </row>
    <row r="27" spans="1:7" ht="15">
      <c r="A27" s="2"/>
      <c r="B27" s="71"/>
      <c r="C27" s="71"/>
      <c r="D27" s="71"/>
      <c r="E27" s="71"/>
      <c r="F27" s="5"/>
      <c r="G27" s="10"/>
    </row>
    <row r="28" spans="1:7" ht="15">
      <c r="A28" s="2" t="s">
        <v>104</v>
      </c>
      <c r="B28" s="71">
        <f>SUM(B29:B33)</f>
        <v>108712.40000000001</v>
      </c>
      <c r="C28" s="71">
        <f>SUM(C29:C33)</f>
        <v>113721.9</v>
      </c>
      <c r="D28" s="71">
        <f>SUM(D29:D33)</f>
        <v>107181.6</v>
      </c>
      <c r="E28" s="71">
        <f>SUM(E29:E33)</f>
        <v>92308.2</v>
      </c>
      <c r="F28" s="5"/>
      <c r="G28" s="10"/>
    </row>
    <row r="29" spans="1:7" ht="15">
      <c r="A29" s="2" t="s">
        <v>97</v>
      </c>
      <c r="B29" s="71">
        <v>13015.7</v>
      </c>
      <c r="C29" s="71">
        <v>13210.4</v>
      </c>
      <c r="D29" s="71">
        <v>12635.6</v>
      </c>
      <c r="E29" s="71">
        <v>11070.3</v>
      </c>
      <c r="F29" s="5"/>
      <c r="G29" s="10"/>
    </row>
    <row r="30" spans="1:7" ht="15">
      <c r="A30" s="2" t="s">
        <v>98</v>
      </c>
      <c r="B30" s="71">
        <v>43770.4</v>
      </c>
      <c r="C30" s="71">
        <v>44276.6</v>
      </c>
      <c r="D30" s="71">
        <v>43579.6</v>
      </c>
      <c r="E30" s="71">
        <v>34269.2</v>
      </c>
      <c r="F30" s="5"/>
      <c r="G30" s="10"/>
    </row>
    <row r="31" spans="1:7" ht="15">
      <c r="A31" s="2" t="s">
        <v>99</v>
      </c>
      <c r="B31" s="71">
        <v>10277.6</v>
      </c>
      <c r="C31" s="71">
        <v>9887.8</v>
      </c>
      <c r="D31" s="71">
        <v>8835.2</v>
      </c>
      <c r="E31" s="71">
        <v>8404.7</v>
      </c>
      <c r="F31" s="5"/>
      <c r="G31" s="10"/>
    </row>
    <row r="32" spans="1:7" ht="15">
      <c r="A32" s="2" t="s">
        <v>100</v>
      </c>
      <c r="B32" s="71">
        <v>2330.9</v>
      </c>
      <c r="C32" s="71">
        <v>2503.9</v>
      </c>
      <c r="D32" s="71">
        <v>2136.3</v>
      </c>
      <c r="E32" s="71">
        <v>1982.1</v>
      </c>
      <c r="F32" s="5"/>
      <c r="G32" s="10"/>
    </row>
    <row r="33" spans="1:7" ht="15">
      <c r="A33" s="2" t="s">
        <v>101</v>
      </c>
      <c r="B33" s="71">
        <v>39317.8</v>
      </c>
      <c r="C33" s="71">
        <v>43843.2</v>
      </c>
      <c r="D33" s="71">
        <v>39994.9</v>
      </c>
      <c r="E33" s="71">
        <v>36581.9</v>
      </c>
      <c r="F33" s="5"/>
      <c r="G33" s="10"/>
    </row>
    <row r="34" spans="1:7" ht="15">
      <c r="A34" s="2"/>
      <c r="B34" s="71"/>
      <c r="C34" s="71"/>
      <c r="D34" s="71"/>
      <c r="E34" s="71"/>
      <c r="F34" s="5"/>
      <c r="G34" s="10"/>
    </row>
    <row r="35" spans="1:7" ht="15">
      <c r="A35" s="2" t="s">
        <v>105</v>
      </c>
      <c r="B35" s="71">
        <f>SUM(B36:B40)</f>
        <v>1552306.5</v>
      </c>
      <c r="C35" s="71">
        <f>SUM(C36:C40)</f>
        <v>1707643.5</v>
      </c>
      <c r="D35" s="71">
        <f>SUM(D36:D40)</f>
        <v>1459572.5</v>
      </c>
      <c r="E35" s="71">
        <f>SUM(E36:E40)</f>
        <v>1570604.1</v>
      </c>
      <c r="F35" s="5"/>
      <c r="G35" s="10"/>
    </row>
    <row r="36" spans="1:7" ht="15">
      <c r="A36" s="2" t="s">
        <v>97</v>
      </c>
      <c r="B36" s="71">
        <v>664408.2</v>
      </c>
      <c r="C36" s="71">
        <v>718768.6</v>
      </c>
      <c r="D36" s="71">
        <v>642260.8</v>
      </c>
      <c r="E36" s="71">
        <v>695148</v>
      </c>
      <c r="F36" s="5"/>
      <c r="G36" s="10"/>
    </row>
    <row r="37" spans="1:7" ht="15">
      <c r="A37" s="2" t="s">
        <v>98</v>
      </c>
      <c r="B37" s="71">
        <v>72864.7</v>
      </c>
      <c r="C37" s="71">
        <v>81185</v>
      </c>
      <c r="D37" s="71">
        <v>78411.7</v>
      </c>
      <c r="E37" s="71">
        <v>71651.6</v>
      </c>
      <c r="F37" s="5"/>
      <c r="G37" s="10"/>
    </row>
    <row r="38" spans="1:7" ht="15">
      <c r="A38" s="2" t="s">
        <v>99</v>
      </c>
      <c r="B38" s="71">
        <v>33577.4</v>
      </c>
      <c r="C38" s="71">
        <v>34662.6</v>
      </c>
      <c r="D38" s="71">
        <v>29762.6</v>
      </c>
      <c r="E38" s="71">
        <v>31308.7</v>
      </c>
      <c r="F38" s="5"/>
      <c r="G38" s="10"/>
    </row>
    <row r="39" spans="1:7" ht="15">
      <c r="A39" s="2" t="s">
        <v>100</v>
      </c>
      <c r="B39" s="71">
        <v>11623</v>
      </c>
      <c r="C39" s="71">
        <v>15346.3</v>
      </c>
      <c r="D39" s="71">
        <v>13670.4</v>
      </c>
      <c r="E39" s="71">
        <v>14381.9</v>
      </c>
      <c r="F39" s="5"/>
      <c r="G39" s="10"/>
    </row>
    <row r="40" spans="1:7" ht="15">
      <c r="A40" s="51" t="s">
        <v>101</v>
      </c>
      <c r="B40" s="106">
        <v>769833.2</v>
      </c>
      <c r="C40" s="106">
        <v>857681</v>
      </c>
      <c r="D40" s="106">
        <v>695467</v>
      </c>
      <c r="E40" s="106">
        <v>758113.9</v>
      </c>
      <c r="F40" s="5"/>
      <c r="G40" s="10"/>
    </row>
    <row r="41" spans="1:7" ht="3.75" customHeight="1">
      <c r="A41" s="2"/>
      <c r="B41" s="71"/>
      <c r="C41" s="71"/>
      <c r="D41" s="71"/>
      <c r="E41" s="71"/>
      <c r="F41" s="5"/>
      <c r="G41" s="10"/>
    </row>
    <row r="42" spans="1:7" ht="13.5" customHeight="1">
      <c r="A42" s="2" t="s">
        <v>213</v>
      </c>
      <c r="B42" s="71"/>
      <c r="C42" s="71"/>
      <c r="D42" s="71"/>
      <c r="E42" s="71"/>
      <c r="F42" s="5"/>
      <c r="G42" s="10"/>
    </row>
    <row r="43" spans="1:7" ht="12.75" customHeight="1">
      <c r="A43" s="2" t="s">
        <v>106</v>
      </c>
      <c r="B43" s="71"/>
      <c r="C43" s="84"/>
      <c r="D43" s="71"/>
      <c r="E43" s="71"/>
      <c r="F43" s="5"/>
      <c r="G43" s="10"/>
    </row>
    <row r="44" spans="1:7" ht="6.75" customHeight="1">
      <c r="A44" s="2"/>
      <c r="B44" s="71"/>
      <c r="C44" s="84"/>
      <c r="D44" s="71"/>
      <c r="E44" s="71"/>
      <c r="F44" s="5"/>
      <c r="G44" s="10"/>
    </row>
    <row r="45" spans="1:7" ht="13.5" customHeight="1">
      <c r="A45" s="143" t="s">
        <v>107</v>
      </c>
      <c r="B45" s="143"/>
      <c r="C45" s="143"/>
      <c r="D45" s="143"/>
      <c r="E45" s="143"/>
      <c r="F45" s="5"/>
      <c r="G45" s="10"/>
    </row>
    <row r="46" spans="1:7" ht="13.5" customHeight="1">
      <c r="A46" s="110" t="s">
        <v>108</v>
      </c>
      <c r="B46" s="110"/>
      <c r="C46" s="110"/>
      <c r="D46" s="110"/>
      <c r="E46" s="110"/>
      <c r="F46" s="5"/>
      <c r="G46" s="10"/>
    </row>
    <row r="47" spans="1:7" ht="6.75" customHeight="1">
      <c r="A47" s="46"/>
      <c r="B47" s="71"/>
      <c r="C47" s="46"/>
      <c r="D47" s="71"/>
      <c r="E47" s="71"/>
      <c r="F47" s="5"/>
      <c r="G47" s="10"/>
    </row>
    <row r="48" spans="1:6" ht="13.5" customHeight="1">
      <c r="A48" s="2" t="s">
        <v>233</v>
      </c>
      <c r="B48" s="71"/>
      <c r="C48" s="46"/>
      <c r="D48" s="71"/>
      <c r="E48" s="71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51" t="s">
        <v>208</v>
      </c>
      <c r="B1" s="51"/>
      <c r="C1" s="51"/>
      <c r="D1" s="106"/>
      <c r="E1" s="111"/>
      <c r="F1" s="37"/>
    </row>
    <row r="2" spans="1:6" ht="15">
      <c r="A2" s="2"/>
      <c r="B2" s="112" t="s">
        <v>215</v>
      </c>
      <c r="C2" s="112" t="s">
        <v>216</v>
      </c>
      <c r="D2" s="112" t="s">
        <v>217</v>
      </c>
      <c r="E2" s="112" t="s">
        <v>217</v>
      </c>
      <c r="F2" s="37"/>
    </row>
    <row r="3" spans="1:6" ht="15">
      <c r="A3" s="63" t="s">
        <v>1</v>
      </c>
      <c r="B3" s="113">
        <v>2019</v>
      </c>
      <c r="C3" s="113">
        <v>2020</v>
      </c>
      <c r="D3" s="113">
        <v>2020</v>
      </c>
      <c r="E3" s="113">
        <v>2019</v>
      </c>
      <c r="F3" s="37"/>
    </row>
    <row r="4" spans="1:6" ht="8.25" customHeight="1">
      <c r="A4" s="68"/>
      <c r="B4" s="81"/>
      <c r="C4" s="81"/>
      <c r="D4" s="81"/>
      <c r="E4" s="81"/>
      <c r="F4" s="37"/>
    </row>
    <row r="5" spans="1:6" ht="15">
      <c r="A5" s="2"/>
      <c r="B5" s="134" t="s">
        <v>53</v>
      </c>
      <c r="C5" s="134"/>
      <c r="D5" s="134"/>
      <c r="E5" s="134"/>
      <c r="F5" s="37"/>
    </row>
    <row r="6" spans="1:6" ht="8.25" customHeight="1">
      <c r="A6" s="2"/>
      <c r="B6" s="54"/>
      <c r="C6" s="75"/>
      <c r="D6" s="75"/>
      <c r="E6" s="54"/>
      <c r="F6" s="37"/>
    </row>
    <row r="7" spans="1:6" ht="15">
      <c r="A7" s="2" t="s">
        <v>96</v>
      </c>
      <c r="B7" s="71">
        <f>SUM(B8:B12)</f>
        <v>172579</v>
      </c>
      <c r="C7" s="71">
        <f>SUM(C8:C12)</f>
        <v>220088.4</v>
      </c>
      <c r="D7" s="71">
        <f>SUM(D8:D12)</f>
        <v>217105.09999999998</v>
      </c>
      <c r="E7" s="71">
        <f>SUM(E8:E12)</f>
        <v>215077.5</v>
      </c>
      <c r="F7" s="5"/>
    </row>
    <row r="8" spans="1:6" ht="15">
      <c r="A8" s="2" t="s">
        <v>97</v>
      </c>
      <c r="B8" s="71">
        <v>90366.6</v>
      </c>
      <c r="C8" s="71">
        <v>120235.7</v>
      </c>
      <c r="D8" s="71">
        <v>113818.9</v>
      </c>
      <c r="E8" s="71">
        <v>112046.6</v>
      </c>
      <c r="F8" s="37"/>
    </row>
    <row r="9" spans="1:6" ht="15">
      <c r="A9" s="2" t="s">
        <v>98</v>
      </c>
      <c r="B9" s="71">
        <v>4634.2</v>
      </c>
      <c r="C9" s="71">
        <v>4922.2</v>
      </c>
      <c r="D9" s="71">
        <v>5410.3</v>
      </c>
      <c r="E9" s="71">
        <v>5283.4</v>
      </c>
      <c r="F9" s="37"/>
    </row>
    <row r="10" spans="1:6" ht="15">
      <c r="A10" s="2" t="s">
        <v>99</v>
      </c>
      <c r="B10" s="71">
        <v>2079.4</v>
      </c>
      <c r="C10" s="71">
        <v>2220.2</v>
      </c>
      <c r="D10" s="71">
        <v>2067.5</v>
      </c>
      <c r="E10" s="71">
        <v>2425.7</v>
      </c>
      <c r="F10" s="37"/>
    </row>
    <row r="11" spans="1:6" ht="15">
      <c r="A11" s="2" t="s">
        <v>100</v>
      </c>
      <c r="B11" s="71">
        <v>828.5</v>
      </c>
      <c r="C11" s="71">
        <v>926.2</v>
      </c>
      <c r="D11" s="71">
        <v>797.4</v>
      </c>
      <c r="E11" s="71">
        <v>1003.8</v>
      </c>
      <c r="F11" s="37"/>
    </row>
    <row r="12" spans="1:6" ht="15">
      <c r="A12" s="2" t="s">
        <v>101</v>
      </c>
      <c r="B12" s="71">
        <v>74670.3</v>
      </c>
      <c r="C12" s="71">
        <v>91784.1</v>
      </c>
      <c r="D12" s="71">
        <v>95011</v>
      </c>
      <c r="E12" s="71">
        <v>94318</v>
      </c>
      <c r="F12" s="37"/>
    </row>
    <row r="13" spans="1:6" ht="15">
      <c r="A13" s="2"/>
      <c r="B13" s="71"/>
      <c r="C13" s="71"/>
      <c r="D13" s="71"/>
      <c r="E13" s="71"/>
      <c r="F13" s="37"/>
    </row>
    <row r="14" spans="1:6" ht="15">
      <c r="A14" s="2" t="s">
        <v>102</v>
      </c>
      <c r="B14" s="71">
        <f>SUM(B15:B19)</f>
        <v>22964.699999999997</v>
      </c>
      <c r="C14" s="71">
        <f>SUM(C15:C19)</f>
        <v>23484.800000000003</v>
      </c>
      <c r="D14" s="71">
        <f>SUM(D15:D19)</f>
        <v>23604</v>
      </c>
      <c r="E14" s="71">
        <f>SUM(E15:E19)</f>
        <v>29287.300000000003</v>
      </c>
      <c r="F14" s="30"/>
    </row>
    <row r="15" spans="1:6" ht="15">
      <c r="A15" s="2" t="s">
        <v>97</v>
      </c>
      <c r="B15" s="71">
        <v>9910.4</v>
      </c>
      <c r="C15" s="71">
        <v>9190.2</v>
      </c>
      <c r="D15" s="71">
        <v>9655</v>
      </c>
      <c r="E15" s="71">
        <v>11365.5</v>
      </c>
      <c r="F15" s="37"/>
    </row>
    <row r="16" spans="1:6" ht="15">
      <c r="A16" s="2" t="s">
        <v>98</v>
      </c>
      <c r="B16" s="71">
        <v>396.4</v>
      </c>
      <c r="C16" s="71">
        <v>361</v>
      </c>
      <c r="D16" s="71">
        <v>519.4</v>
      </c>
      <c r="E16" s="71">
        <v>391</v>
      </c>
      <c r="F16" s="37"/>
    </row>
    <row r="17" spans="1:6" ht="15">
      <c r="A17" s="2" t="s">
        <v>99</v>
      </c>
      <c r="B17" s="71">
        <v>1801.4</v>
      </c>
      <c r="C17" s="71">
        <v>2240.2</v>
      </c>
      <c r="D17" s="71">
        <v>1777.3</v>
      </c>
      <c r="E17" s="71">
        <v>2764.9</v>
      </c>
      <c r="F17" s="37"/>
    </row>
    <row r="18" spans="1:6" ht="15">
      <c r="A18" s="2" t="s">
        <v>100</v>
      </c>
      <c r="B18" s="71">
        <v>1480.4</v>
      </c>
      <c r="C18" s="71">
        <v>1751.5</v>
      </c>
      <c r="D18" s="71">
        <v>1405.6</v>
      </c>
      <c r="E18" s="71">
        <v>2122</v>
      </c>
      <c r="F18" s="37"/>
    </row>
    <row r="19" spans="1:6" ht="15">
      <c r="A19" s="2" t="s">
        <v>101</v>
      </c>
      <c r="B19" s="71">
        <v>9376.1</v>
      </c>
      <c r="C19" s="71">
        <v>9941.9</v>
      </c>
      <c r="D19" s="71">
        <v>10246.7</v>
      </c>
      <c r="E19" s="71">
        <v>12643.9</v>
      </c>
      <c r="F19" s="37"/>
    </row>
    <row r="20" spans="1:6" ht="15">
      <c r="A20" s="2"/>
      <c r="B20" s="71"/>
      <c r="C20" s="71"/>
      <c r="D20" s="71"/>
      <c r="E20" s="71"/>
      <c r="F20" s="37"/>
    </row>
    <row r="21" spans="1:6" ht="15">
      <c r="A21" s="2" t="s">
        <v>103</v>
      </c>
      <c r="B21" s="71">
        <f>SUM(B22:B26)</f>
        <v>3978.4</v>
      </c>
      <c r="C21" s="71">
        <f>SUM(C22:C26)</f>
        <v>4356.1</v>
      </c>
      <c r="D21" s="71">
        <f>SUM(D22:D26)</f>
        <v>4576.9</v>
      </c>
      <c r="E21" s="71">
        <f>SUM(E22:E26)</f>
        <v>3259.7000000000003</v>
      </c>
      <c r="F21" s="5"/>
    </row>
    <row r="22" spans="1:6" ht="15">
      <c r="A22" s="2" t="s">
        <v>97</v>
      </c>
      <c r="B22" s="71">
        <v>1927.4</v>
      </c>
      <c r="C22" s="71">
        <v>2222.9</v>
      </c>
      <c r="D22" s="71">
        <v>2324.4</v>
      </c>
      <c r="E22" s="71">
        <v>1641.4</v>
      </c>
      <c r="F22" s="37"/>
    </row>
    <row r="23" spans="1:6" ht="15">
      <c r="A23" s="2" t="s">
        <v>98</v>
      </c>
      <c r="B23" s="71">
        <v>108.7</v>
      </c>
      <c r="C23" s="71">
        <v>122.1</v>
      </c>
      <c r="D23" s="71">
        <v>144.2</v>
      </c>
      <c r="E23" s="71">
        <v>120.4</v>
      </c>
      <c r="F23" s="37"/>
    </row>
    <row r="24" spans="1:6" ht="15">
      <c r="A24" s="2" t="s">
        <v>99</v>
      </c>
      <c r="B24" s="71">
        <v>62</v>
      </c>
      <c r="C24" s="71">
        <v>52.1</v>
      </c>
      <c r="D24" s="71">
        <v>55.1</v>
      </c>
      <c r="E24" s="71">
        <v>39.1</v>
      </c>
      <c r="F24" s="37"/>
    </row>
    <row r="25" spans="1:6" ht="15">
      <c r="A25" s="2" t="s">
        <v>100</v>
      </c>
      <c r="B25" s="71">
        <v>49.2</v>
      </c>
      <c r="C25" s="71">
        <v>68.8</v>
      </c>
      <c r="D25" s="71">
        <v>74.4</v>
      </c>
      <c r="E25" s="71">
        <v>42.4</v>
      </c>
      <c r="F25" s="37"/>
    </row>
    <row r="26" spans="1:6" ht="15">
      <c r="A26" s="2" t="s">
        <v>101</v>
      </c>
      <c r="B26" s="71">
        <v>1831.1</v>
      </c>
      <c r="C26" s="71">
        <v>1890.2</v>
      </c>
      <c r="D26" s="71">
        <v>1978.8</v>
      </c>
      <c r="E26" s="71">
        <v>1416.4</v>
      </c>
      <c r="F26" s="37"/>
    </row>
    <row r="27" spans="1:6" ht="15">
      <c r="A27" s="2"/>
      <c r="B27" s="71"/>
      <c r="C27" s="71"/>
      <c r="D27" s="71"/>
      <c r="E27" s="71"/>
      <c r="F27" s="37"/>
    </row>
    <row r="28" spans="1:6" ht="15">
      <c r="A28" s="2" t="s">
        <v>104</v>
      </c>
      <c r="B28" s="71">
        <f>SUM(B29:B33)</f>
        <v>19545.3</v>
      </c>
      <c r="C28" s="71">
        <f>SUM(C29:C33)</f>
        <v>20192</v>
      </c>
      <c r="D28" s="71">
        <f>SUM(D29:D33)</f>
        <v>20647.6</v>
      </c>
      <c r="E28" s="71">
        <f>SUM(E29:E33)</f>
        <v>21117.5</v>
      </c>
      <c r="F28" s="5"/>
    </row>
    <row r="29" spans="1:6" ht="15">
      <c r="A29" s="2" t="s">
        <v>97</v>
      </c>
      <c r="B29" s="71">
        <v>1538</v>
      </c>
      <c r="C29" s="71">
        <v>1586.8</v>
      </c>
      <c r="D29" s="71">
        <v>1557.8</v>
      </c>
      <c r="E29" s="71">
        <v>1864.8</v>
      </c>
      <c r="F29" s="37"/>
    </row>
    <row r="30" spans="1:6" ht="15">
      <c r="A30" s="2" t="s">
        <v>98</v>
      </c>
      <c r="B30" s="71">
        <v>927.4</v>
      </c>
      <c r="C30" s="71">
        <v>889.1</v>
      </c>
      <c r="D30" s="71">
        <v>845.9</v>
      </c>
      <c r="E30" s="71">
        <v>958.4</v>
      </c>
      <c r="F30" s="37"/>
    </row>
    <row r="31" spans="1:6" ht="15">
      <c r="A31" s="2" t="s">
        <v>99</v>
      </c>
      <c r="B31" s="71">
        <v>1171</v>
      </c>
      <c r="C31" s="71">
        <v>1106.3</v>
      </c>
      <c r="D31" s="71">
        <v>1176.2</v>
      </c>
      <c r="E31" s="71">
        <v>1230.3</v>
      </c>
      <c r="F31" s="37"/>
    </row>
    <row r="32" spans="1:6" ht="15">
      <c r="A32" s="2" t="s">
        <v>100</v>
      </c>
      <c r="B32" s="71">
        <v>54.5</v>
      </c>
      <c r="C32" s="71">
        <v>44</v>
      </c>
      <c r="D32" s="71">
        <v>42.4</v>
      </c>
      <c r="E32" s="71">
        <v>44.9</v>
      </c>
      <c r="F32" s="37"/>
    </row>
    <row r="33" spans="1:6" ht="15">
      <c r="A33" s="2" t="s">
        <v>101</v>
      </c>
      <c r="B33" s="71">
        <v>15854.4</v>
      </c>
      <c r="C33" s="71">
        <v>16565.8</v>
      </c>
      <c r="D33" s="71">
        <v>17025.3</v>
      </c>
      <c r="E33" s="71">
        <v>17019.1</v>
      </c>
      <c r="F33" s="37"/>
    </row>
    <row r="34" spans="1:6" ht="15">
      <c r="A34" s="2"/>
      <c r="B34" s="71"/>
      <c r="C34" s="71"/>
      <c r="D34" s="71"/>
      <c r="E34" s="71"/>
      <c r="F34" s="37"/>
    </row>
    <row r="35" spans="1:6" ht="15">
      <c r="A35" s="2" t="s">
        <v>109</v>
      </c>
      <c r="B35" s="71">
        <f>SUM(B36:B40)</f>
        <v>219353.8</v>
      </c>
      <c r="C35" s="71">
        <f>SUM(C36:C40)</f>
        <v>268405.1</v>
      </c>
      <c r="D35" s="71">
        <f>SUM(D36:D40)</f>
        <v>266276.6</v>
      </c>
      <c r="E35" s="71">
        <f>SUM(E36:E40)</f>
        <v>268941.2</v>
      </c>
      <c r="F35" s="37"/>
    </row>
    <row r="36" spans="1:6" ht="15">
      <c r="A36" s="2" t="s">
        <v>97</v>
      </c>
      <c r="B36" s="71">
        <v>103856.4</v>
      </c>
      <c r="C36" s="71">
        <v>133332.1</v>
      </c>
      <c r="D36" s="71">
        <v>127471.4</v>
      </c>
      <c r="E36" s="71">
        <v>127017.4</v>
      </c>
      <c r="F36" s="37"/>
    </row>
    <row r="37" spans="1:6" ht="15">
      <c r="A37" s="2" t="s">
        <v>98</v>
      </c>
      <c r="B37" s="71">
        <v>6078</v>
      </c>
      <c r="C37" s="71">
        <v>6304.8</v>
      </c>
      <c r="D37" s="71">
        <v>6931.4</v>
      </c>
      <c r="E37" s="71">
        <v>6757.7</v>
      </c>
      <c r="F37" s="37"/>
    </row>
    <row r="38" spans="1:6" ht="15">
      <c r="A38" s="2" t="s">
        <v>99</v>
      </c>
      <c r="B38" s="71">
        <v>5124.7</v>
      </c>
      <c r="C38" s="71">
        <v>5628.8</v>
      </c>
      <c r="D38" s="71">
        <v>5087.5</v>
      </c>
      <c r="E38" s="71">
        <v>6464.3</v>
      </c>
      <c r="F38" s="37"/>
    </row>
    <row r="39" spans="1:6" ht="15">
      <c r="A39" s="2" t="s">
        <v>100</v>
      </c>
      <c r="B39" s="71">
        <v>2412.6</v>
      </c>
      <c r="C39" s="71">
        <v>2790.4</v>
      </c>
      <c r="D39" s="71">
        <v>2319.9</v>
      </c>
      <c r="E39" s="71">
        <v>3213.2</v>
      </c>
      <c r="F39" s="37"/>
    </row>
    <row r="40" spans="1:6" ht="15">
      <c r="A40" s="51" t="s">
        <v>101</v>
      </c>
      <c r="B40" s="106">
        <v>101882.1</v>
      </c>
      <c r="C40" s="106">
        <v>120349</v>
      </c>
      <c r="D40" s="106">
        <v>124466.4</v>
      </c>
      <c r="E40" s="106">
        <v>125488.6</v>
      </c>
      <c r="F40" s="37"/>
    </row>
    <row r="41" spans="1:6" ht="3.75" customHeight="1">
      <c r="A41" s="2"/>
      <c r="B41" s="71"/>
      <c r="C41" s="71"/>
      <c r="D41" s="71"/>
      <c r="E41" s="71"/>
      <c r="F41" s="37"/>
    </row>
    <row r="42" spans="1:6" ht="13.5" customHeight="1">
      <c r="A42" s="2" t="s">
        <v>213</v>
      </c>
      <c r="B42" s="71"/>
      <c r="C42" s="71"/>
      <c r="D42" s="71"/>
      <c r="E42" s="71"/>
      <c r="F42" s="37"/>
    </row>
    <row r="43" spans="1:6" ht="13.5" customHeight="1">
      <c r="A43" s="2" t="s">
        <v>106</v>
      </c>
      <c r="B43" s="114"/>
      <c r="C43" s="114"/>
      <c r="D43" s="88"/>
      <c r="E43" s="56"/>
      <c r="F43" s="37"/>
    </row>
    <row r="44" spans="1:6" ht="6.75" customHeight="1">
      <c r="A44" s="46"/>
      <c r="B44" s="56"/>
      <c r="C44" s="56"/>
      <c r="D44" s="88"/>
      <c r="E44" s="56"/>
      <c r="F44" s="37"/>
    </row>
    <row r="45" spans="1:6" ht="13.5" customHeight="1">
      <c r="A45" s="144" t="s">
        <v>107</v>
      </c>
      <c r="B45" s="144"/>
      <c r="C45" s="144"/>
      <c r="D45" s="144"/>
      <c r="E45" s="144"/>
      <c r="F45" s="37"/>
    </row>
    <row r="46" spans="1:6" ht="13.5" customHeight="1">
      <c r="A46" s="89" t="s">
        <v>108</v>
      </c>
      <c r="B46" s="89"/>
      <c r="C46" s="89"/>
      <c r="D46" s="89"/>
      <c r="E46" s="89"/>
      <c r="F46" s="37"/>
    </row>
    <row r="47" spans="1:6" ht="6.75" customHeight="1">
      <c r="A47" s="46"/>
      <c r="B47" s="114"/>
      <c r="C47" s="114"/>
      <c r="D47" s="88"/>
      <c r="E47" s="56"/>
      <c r="F47" s="37"/>
    </row>
    <row r="48" spans="1:6" ht="13.5" customHeight="1">
      <c r="A48" s="2" t="s">
        <v>233</v>
      </c>
      <c r="B48" s="46"/>
      <c r="C48" s="46"/>
      <c r="D48" s="71"/>
      <c r="E48" s="4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115" t="s">
        <v>209</v>
      </c>
      <c r="B1" s="116"/>
      <c r="C1" s="71"/>
      <c r="D1" s="116"/>
      <c r="E1" s="116"/>
      <c r="F1" s="5"/>
    </row>
    <row r="2" spans="1:6" ht="15">
      <c r="A2" s="116"/>
      <c r="B2" s="48" t="s">
        <v>215</v>
      </c>
      <c r="C2" s="48" t="s">
        <v>216</v>
      </c>
      <c r="D2" s="48" t="s">
        <v>217</v>
      </c>
      <c r="E2" s="48" t="s">
        <v>217</v>
      </c>
      <c r="F2" s="5"/>
    </row>
    <row r="3" spans="1:6" ht="15">
      <c r="A3" s="117" t="s">
        <v>110</v>
      </c>
      <c r="B3" s="52">
        <v>2019</v>
      </c>
      <c r="C3" s="52">
        <v>2020</v>
      </c>
      <c r="D3" s="52">
        <v>2020</v>
      </c>
      <c r="E3" s="52">
        <v>2019</v>
      </c>
      <c r="F3" s="5"/>
    </row>
    <row r="4" spans="1:6" ht="8.25" customHeight="1">
      <c r="A4" s="118"/>
      <c r="B4" s="81"/>
      <c r="C4" s="81"/>
      <c r="D4" s="69"/>
      <c r="E4" s="69"/>
      <c r="F4" s="11"/>
    </row>
    <row r="5" spans="1:6" ht="15">
      <c r="A5" s="116"/>
      <c r="B5" s="134" t="s">
        <v>111</v>
      </c>
      <c r="C5" s="134"/>
      <c r="D5" s="134"/>
      <c r="E5" s="134"/>
      <c r="F5" s="16"/>
    </row>
    <row r="6" spans="1:6" ht="7.5" customHeight="1">
      <c r="A6" s="116"/>
      <c r="B6" s="72"/>
      <c r="C6" s="119"/>
      <c r="D6" s="68"/>
      <c r="E6" s="68"/>
      <c r="F6" s="16"/>
    </row>
    <row r="7" spans="1:6" ht="15">
      <c r="A7" s="116" t="s">
        <v>112</v>
      </c>
      <c r="B7" s="81">
        <v>123970.6</v>
      </c>
      <c r="C7" s="81">
        <v>91189.7</v>
      </c>
      <c r="D7" s="81">
        <v>118446.8</v>
      </c>
      <c r="E7" s="71">
        <v>118421.1</v>
      </c>
      <c r="F7" s="5"/>
    </row>
    <row r="8" spans="1:6" ht="15">
      <c r="A8" s="116" t="s">
        <v>113</v>
      </c>
      <c r="B8" s="81">
        <v>2503.3</v>
      </c>
      <c r="C8" s="81">
        <v>2886.9</v>
      </c>
      <c r="D8" s="81">
        <v>2789.8</v>
      </c>
      <c r="E8" s="71">
        <v>2883.1</v>
      </c>
      <c r="F8" s="5"/>
    </row>
    <row r="9" spans="1:6" ht="15">
      <c r="A9" s="116" t="s">
        <v>114</v>
      </c>
      <c r="B9" s="81">
        <v>8437.2</v>
      </c>
      <c r="C9" s="81">
        <v>4020.9</v>
      </c>
      <c r="D9" s="81">
        <v>7960.3</v>
      </c>
      <c r="E9" s="71">
        <v>11659.4</v>
      </c>
      <c r="F9" s="5"/>
    </row>
    <row r="10" spans="1:6" ht="15">
      <c r="A10" s="116" t="s">
        <v>115</v>
      </c>
      <c r="B10" s="81">
        <v>15583.2</v>
      </c>
      <c r="C10" s="81">
        <v>10988</v>
      </c>
      <c r="D10" s="81">
        <v>14217.1</v>
      </c>
      <c r="E10" s="71">
        <v>12654.9</v>
      </c>
      <c r="F10" s="5"/>
    </row>
    <row r="11" spans="1:6" ht="15">
      <c r="A11" s="116" t="s">
        <v>116</v>
      </c>
      <c r="B11" s="81">
        <v>9397</v>
      </c>
      <c r="C11" s="81">
        <v>7546.9</v>
      </c>
      <c r="D11" s="81">
        <v>7287.1</v>
      </c>
      <c r="E11" s="71">
        <v>7137.2</v>
      </c>
      <c r="F11" s="5"/>
    </row>
    <row r="12" spans="1:6" ht="15">
      <c r="A12" s="116" t="s">
        <v>117</v>
      </c>
      <c r="B12" s="81">
        <v>10630.1</v>
      </c>
      <c r="C12" s="81">
        <v>6476.2</v>
      </c>
      <c r="D12" s="81">
        <v>10393.1</v>
      </c>
      <c r="E12" s="71">
        <v>9574.4</v>
      </c>
      <c r="F12" s="5"/>
    </row>
    <row r="13" spans="1:6" ht="15">
      <c r="A13" s="116" t="s">
        <v>118</v>
      </c>
      <c r="B13" s="81">
        <v>29260.9</v>
      </c>
      <c r="C13" s="81">
        <v>17321.5</v>
      </c>
      <c r="D13" s="81">
        <v>25902</v>
      </c>
      <c r="E13" s="71">
        <v>22667.7</v>
      </c>
      <c r="F13" s="5"/>
    </row>
    <row r="14" spans="1:6" ht="15">
      <c r="A14" s="116" t="s">
        <v>119</v>
      </c>
      <c r="B14" s="81">
        <v>28800.8</v>
      </c>
      <c r="C14" s="81">
        <v>26927.7</v>
      </c>
      <c r="D14" s="81">
        <v>30391.3</v>
      </c>
      <c r="E14" s="71">
        <v>35217.3</v>
      </c>
      <c r="F14" s="5"/>
    </row>
    <row r="15" spans="1:6" ht="15">
      <c r="A15" s="116" t="s">
        <v>120</v>
      </c>
      <c r="B15" s="81">
        <v>19271.1</v>
      </c>
      <c r="C15" s="81">
        <v>14949</v>
      </c>
      <c r="D15" s="81">
        <v>19433.7</v>
      </c>
      <c r="E15" s="71">
        <v>16561.9</v>
      </c>
      <c r="F15" s="5"/>
    </row>
    <row r="16" spans="1:6" ht="15">
      <c r="A16" s="116" t="s">
        <v>121</v>
      </c>
      <c r="B16" s="81">
        <v>3887.6</v>
      </c>
      <c r="C16" s="81">
        <v>4143.6</v>
      </c>
      <c r="D16" s="81">
        <v>3575.4</v>
      </c>
      <c r="E16" s="71">
        <v>4603.4</v>
      </c>
      <c r="F16" s="5"/>
    </row>
    <row r="17" spans="1:6" ht="15">
      <c r="A17" s="116" t="s">
        <v>122</v>
      </c>
      <c r="B17" s="81">
        <v>1695.6</v>
      </c>
      <c r="C17" s="81">
        <v>1529.9</v>
      </c>
      <c r="D17" s="81">
        <v>1518</v>
      </c>
      <c r="E17" s="71">
        <v>2356.8</v>
      </c>
      <c r="F17" s="5"/>
    </row>
    <row r="18" spans="1:6" ht="15">
      <c r="A18" s="116" t="s">
        <v>123</v>
      </c>
      <c r="B18" s="81">
        <v>2000.3</v>
      </c>
      <c r="C18" s="81">
        <v>2423.3</v>
      </c>
      <c r="D18" s="81">
        <v>1806.5</v>
      </c>
      <c r="E18" s="71">
        <v>2006</v>
      </c>
      <c r="F18" s="5"/>
    </row>
    <row r="19" spans="1:6" ht="15">
      <c r="A19" s="116" t="s">
        <v>124</v>
      </c>
      <c r="B19" s="81">
        <v>17231.1</v>
      </c>
      <c r="C19" s="81">
        <v>16567.6</v>
      </c>
      <c r="D19" s="81">
        <v>16853.6</v>
      </c>
      <c r="E19" s="71">
        <v>16068</v>
      </c>
      <c r="F19" s="5"/>
    </row>
    <row r="20" spans="1:6" ht="15">
      <c r="A20" s="116" t="s">
        <v>125</v>
      </c>
      <c r="B20" s="81">
        <v>1278.1</v>
      </c>
      <c r="C20" s="81">
        <v>931.6</v>
      </c>
      <c r="D20" s="81">
        <v>1112.3</v>
      </c>
      <c r="E20" s="71">
        <v>1308.3</v>
      </c>
      <c r="F20" s="5"/>
    </row>
    <row r="21" spans="1:6" ht="15">
      <c r="A21" s="116" t="s">
        <v>126</v>
      </c>
      <c r="B21" s="81">
        <v>1798.4</v>
      </c>
      <c r="C21" s="81">
        <v>1735.6</v>
      </c>
      <c r="D21" s="81">
        <v>1646.4</v>
      </c>
      <c r="E21" s="71">
        <v>1588.7</v>
      </c>
      <c r="F21" s="5"/>
    </row>
    <row r="22" spans="1:6" ht="15">
      <c r="A22" s="116" t="s">
        <v>127</v>
      </c>
      <c r="B22" s="81">
        <v>1768.7</v>
      </c>
      <c r="C22" s="81">
        <v>1509</v>
      </c>
      <c r="D22" s="81">
        <v>2027.3</v>
      </c>
      <c r="E22" s="71">
        <v>1778</v>
      </c>
      <c r="F22" s="5"/>
    </row>
    <row r="23" spans="1:6" ht="15">
      <c r="A23" s="116" t="s">
        <v>128</v>
      </c>
      <c r="B23" s="81">
        <v>9875.8</v>
      </c>
      <c r="C23" s="81">
        <v>10015.4</v>
      </c>
      <c r="D23" s="81">
        <v>9745.1</v>
      </c>
      <c r="E23" s="71">
        <v>8919.4</v>
      </c>
      <c r="F23" s="5"/>
    </row>
    <row r="24" spans="1:6" ht="15">
      <c r="A24" s="116" t="s">
        <v>129</v>
      </c>
      <c r="B24" s="81">
        <v>504574</v>
      </c>
      <c r="C24" s="81">
        <v>588637.4</v>
      </c>
      <c r="D24" s="81">
        <v>488836.4</v>
      </c>
      <c r="E24" s="71">
        <v>542301.2</v>
      </c>
      <c r="F24" s="5"/>
    </row>
    <row r="25" spans="1:6" ht="15">
      <c r="A25" s="116" t="s">
        <v>130</v>
      </c>
      <c r="B25" s="81">
        <v>1050.7</v>
      </c>
      <c r="C25" s="81">
        <v>1183.7</v>
      </c>
      <c r="D25" s="81">
        <v>1146.9</v>
      </c>
      <c r="E25" s="71">
        <v>1306</v>
      </c>
      <c r="F25" s="5"/>
    </row>
    <row r="26" spans="1:6" ht="15">
      <c r="A26" s="116" t="s">
        <v>131</v>
      </c>
      <c r="B26" s="81">
        <v>53398</v>
      </c>
      <c r="C26" s="81">
        <v>69570.7</v>
      </c>
      <c r="D26" s="81">
        <v>62649.5</v>
      </c>
      <c r="E26" s="71">
        <v>58927.4</v>
      </c>
      <c r="F26" s="5"/>
    </row>
    <row r="27" spans="1:6" ht="15">
      <c r="A27" s="116" t="s">
        <v>132</v>
      </c>
      <c r="B27" s="81">
        <v>16518.8</v>
      </c>
      <c r="C27" s="81">
        <v>23218.3</v>
      </c>
      <c r="D27" s="81">
        <v>22284.9</v>
      </c>
      <c r="E27" s="71">
        <v>15707.3</v>
      </c>
      <c r="F27" s="5"/>
    </row>
    <row r="28" spans="1:6" ht="15">
      <c r="A28" s="116" t="s">
        <v>133</v>
      </c>
      <c r="B28" s="81">
        <v>183272.9</v>
      </c>
      <c r="C28" s="81">
        <v>205427.8</v>
      </c>
      <c r="D28" s="81">
        <v>141704.6</v>
      </c>
      <c r="E28" s="71">
        <v>219360.6</v>
      </c>
      <c r="F28" s="5"/>
    </row>
    <row r="29" spans="1:6" ht="15">
      <c r="A29" s="116" t="s">
        <v>135</v>
      </c>
      <c r="B29" s="81">
        <v>76031.6</v>
      </c>
      <c r="C29" s="81">
        <v>90050.6</v>
      </c>
      <c r="D29" s="81">
        <v>89021.8</v>
      </c>
      <c r="E29" s="71">
        <v>79333.9</v>
      </c>
      <c r="F29" s="5"/>
    </row>
    <row r="30" spans="1:6" ht="15">
      <c r="A30" s="116" t="s">
        <v>136</v>
      </c>
      <c r="B30" s="81">
        <v>16549.7</v>
      </c>
      <c r="C30" s="81">
        <v>21972.2</v>
      </c>
      <c r="D30" s="81">
        <v>19391.8</v>
      </c>
      <c r="E30" s="71">
        <v>21643.8</v>
      </c>
      <c r="F30" s="5"/>
    </row>
    <row r="31" spans="1:6" ht="15">
      <c r="A31" s="116" t="s">
        <v>137</v>
      </c>
      <c r="B31" s="81">
        <v>559.6</v>
      </c>
      <c r="C31" s="81">
        <v>523.3</v>
      </c>
      <c r="D31" s="81">
        <v>713.7</v>
      </c>
      <c r="E31" s="71">
        <v>596.3</v>
      </c>
      <c r="F31" s="5"/>
    </row>
    <row r="32" spans="1:6" ht="15">
      <c r="A32" s="116" t="s">
        <v>138</v>
      </c>
      <c r="B32" s="81">
        <v>893.7</v>
      </c>
      <c r="C32" s="81">
        <v>890</v>
      </c>
      <c r="D32" s="81">
        <v>901</v>
      </c>
      <c r="E32" s="71">
        <v>963.6</v>
      </c>
      <c r="F32" s="5"/>
    </row>
    <row r="33" spans="1:6" ht="15">
      <c r="A33" s="116" t="s">
        <v>139</v>
      </c>
      <c r="B33" s="81">
        <v>5354.4</v>
      </c>
      <c r="C33" s="81">
        <v>6522.5</v>
      </c>
      <c r="D33" s="81">
        <v>7467.4</v>
      </c>
      <c r="E33" s="71">
        <v>4926.9</v>
      </c>
      <c r="F33" s="5"/>
    </row>
    <row r="34" spans="1:6" ht="15">
      <c r="A34" s="116" t="s">
        <v>140</v>
      </c>
      <c r="B34" s="81">
        <v>2318.1</v>
      </c>
      <c r="C34" s="81">
        <v>2113.9</v>
      </c>
      <c r="D34" s="81">
        <v>2104.7</v>
      </c>
      <c r="E34" s="71">
        <v>2605.2</v>
      </c>
      <c r="F34" s="5"/>
    </row>
    <row r="35" spans="1:6" ht="15">
      <c r="A35" s="116" t="s">
        <v>141</v>
      </c>
      <c r="B35" s="81">
        <v>62694.8</v>
      </c>
      <c r="C35" s="81">
        <v>66283.7</v>
      </c>
      <c r="D35" s="81">
        <v>57614.1</v>
      </c>
      <c r="E35" s="71">
        <v>55957.2</v>
      </c>
      <c r="F35" s="5"/>
    </row>
    <row r="36" spans="1:6" ht="15">
      <c r="A36" s="116" t="s">
        <v>142</v>
      </c>
      <c r="B36" s="81">
        <v>2246.7</v>
      </c>
      <c r="C36" s="81">
        <v>2330.8</v>
      </c>
      <c r="D36" s="81">
        <v>1915.9</v>
      </c>
      <c r="E36" s="71">
        <v>2175.9</v>
      </c>
      <c r="F36" s="5"/>
    </row>
    <row r="37" spans="1:6" ht="15">
      <c r="A37" s="116" t="s">
        <v>143</v>
      </c>
      <c r="B37" s="81">
        <v>4082.9</v>
      </c>
      <c r="C37" s="81">
        <v>4716.1</v>
      </c>
      <c r="D37" s="81">
        <v>4058.2</v>
      </c>
      <c r="E37" s="71">
        <v>4206.3</v>
      </c>
      <c r="F37" s="5"/>
    </row>
    <row r="38" spans="1:6" ht="15">
      <c r="A38" s="116" t="s">
        <v>144</v>
      </c>
      <c r="B38" s="81">
        <v>7895.6</v>
      </c>
      <c r="C38" s="81">
        <v>9588.1</v>
      </c>
      <c r="D38" s="81">
        <v>7565.6</v>
      </c>
      <c r="E38" s="71">
        <v>8000.8</v>
      </c>
      <c r="F38" s="5"/>
    </row>
    <row r="39" spans="1:6" ht="15">
      <c r="A39" s="116" t="s">
        <v>145</v>
      </c>
      <c r="B39" s="81">
        <v>1017.9</v>
      </c>
      <c r="C39" s="81">
        <v>1508.4</v>
      </c>
      <c r="D39" s="81">
        <v>1008.6</v>
      </c>
      <c r="E39" s="71">
        <v>1319.9</v>
      </c>
      <c r="F39" s="5"/>
    </row>
    <row r="40" spans="1:6" ht="15">
      <c r="A40" s="116" t="s">
        <v>146</v>
      </c>
      <c r="B40" s="81">
        <v>3734.3</v>
      </c>
      <c r="C40" s="81">
        <v>4217.3</v>
      </c>
      <c r="D40" s="81">
        <v>4253.4</v>
      </c>
      <c r="E40" s="71">
        <v>4336.7</v>
      </c>
      <c r="F40" s="5"/>
    </row>
    <row r="41" spans="1:6" ht="15">
      <c r="A41" s="116" t="s">
        <v>147</v>
      </c>
      <c r="B41" s="81">
        <v>64555.9</v>
      </c>
      <c r="C41" s="81">
        <v>75472.1</v>
      </c>
      <c r="D41" s="81">
        <v>62548.9</v>
      </c>
      <c r="E41" s="71">
        <v>59548.7</v>
      </c>
      <c r="F41" s="5"/>
    </row>
    <row r="42" spans="1:6" ht="15">
      <c r="A42" s="116" t="s">
        <v>148</v>
      </c>
      <c r="B42" s="81">
        <v>70.5</v>
      </c>
      <c r="C42" s="81">
        <v>45.9</v>
      </c>
      <c r="D42" s="81">
        <v>21.7</v>
      </c>
      <c r="E42" s="71">
        <v>23.6</v>
      </c>
      <c r="F42" s="5"/>
    </row>
    <row r="43" spans="1:6" ht="15">
      <c r="A43" s="116" t="s">
        <v>149</v>
      </c>
      <c r="B43" s="81">
        <v>14674.6</v>
      </c>
      <c r="C43" s="81">
        <v>18184.4</v>
      </c>
      <c r="D43" s="81">
        <v>14526.8</v>
      </c>
      <c r="E43" s="71">
        <v>13730.7</v>
      </c>
      <c r="F43" s="5"/>
    </row>
    <row r="44" spans="1:6" ht="15">
      <c r="A44" s="116" t="s">
        <v>150</v>
      </c>
      <c r="B44" s="81">
        <v>6431.9</v>
      </c>
      <c r="C44" s="81">
        <v>6864</v>
      </c>
      <c r="D44" s="81">
        <v>5729.1</v>
      </c>
      <c r="E44" s="71">
        <v>6200.7</v>
      </c>
      <c r="F44" s="5"/>
    </row>
    <row r="45" spans="1:6" ht="15">
      <c r="A45" s="116" t="s">
        <v>236</v>
      </c>
      <c r="B45" s="81">
        <v>1561.3</v>
      </c>
      <c r="C45" s="81">
        <v>1410.4</v>
      </c>
      <c r="D45" s="81">
        <v>1741.9</v>
      </c>
      <c r="E45" s="71">
        <v>1007.3</v>
      </c>
      <c r="F45" s="5"/>
    </row>
    <row r="46" spans="1:6" ht="15">
      <c r="A46" s="116" t="s">
        <v>151</v>
      </c>
      <c r="B46" s="81">
        <v>2375.4</v>
      </c>
      <c r="C46" s="81">
        <v>4466.3</v>
      </c>
      <c r="D46" s="81">
        <v>2163.2</v>
      </c>
      <c r="E46" s="71">
        <v>2227.4</v>
      </c>
      <c r="F46" s="5"/>
    </row>
    <row r="47" spans="1:6" ht="15">
      <c r="A47" s="116" t="s">
        <v>152</v>
      </c>
      <c r="B47" s="81">
        <v>1624.8</v>
      </c>
      <c r="C47" s="81">
        <v>2125.7</v>
      </c>
      <c r="D47" s="81">
        <v>1714</v>
      </c>
      <c r="E47" s="71">
        <v>1408.5</v>
      </c>
      <c r="F47" s="5"/>
    </row>
    <row r="48" spans="1:6" ht="15">
      <c r="A48" s="116" t="s">
        <v>199</v>
      </c>
      <c r="B48" s="81">
        <v>1551.2</v>
      </c>
      <c r="C48" s="81">
        <v>2078.1</v>
      </c>
      <c r="D48" s="81">
        <v>2085.4</v>
      </c>
      <c r="E48" s="71">
        <v>1405.6</v>
      </c>
      <c r="F48" s="5"/>
    </row>
    <row r="49" spans="1:6" ht="15">
      <c r="A49" s="116" t="s">
        <v>153</v>
      </c>
      <c r="B49" s="81">
        <v>325.6</v>
      </c>
      <c r="C49" s="81">
        <v>616.5</v>
      </c>
      <c r="D49" s="81">
        <v>440.5</v>
      </c>
      <c r="E49" s="71">
        <v>738</v>
      </c>
      <c r="F49" s="5"/>
    </row>
    <row r="50" spans="1:6" ht="15.75" customHeight="1">
      <c r="A50" s="115" t="s">
        <v>154</v>
      </c>
      <c r="B50" s="120">
        <v>664408.2</v>
      </c>
      <c r="C50" s="120">
        <v>718768.6</v>
      </c>
      <c r="D50" s="120">
        <v>642260.8</v>
      </c>
      <c r="E50" s="106">
        <v>695148</v>
      </c>
      <c r="F50" s="5"/>
    </row>
    <row r="51" spans="1:6" ht="3.75" customHeight="1">
      <c r="A51" s="116"/>
      <c r="B51" s="71"/>
      <c r="C51" s="71"/>
      <c r="D51" s="121"/>
      <c r="E51" s="121"/>
      <c r="F51" s="5"/>
    </row>
    <row r="52" spans="1:6" ht="13.5" customHeight="1">
      <c r="A52" s="116" t="s">
        <v>213</v>
      </c>
      <c r="B52" s="116"/>
      <c r="C52" s="71"/>
      <c r="D52" s="116"/>
      <c r="E52" s="116"/>
      <c r="F52" s="5"/>
    </row>
    <row r="53" spans="1:6" ht="13.5" customHeight="1">
      <c r="A53" s="116" t="s">
        <v>237</v>
      </c>
      <c r="B53" s="116"/>
      <c r="C53" s="71"/>
      <c r="D53" s="116"/>
      <c r="E53" s="116"/>
      <c r="F53" s="5"/>
    </row>
    <row r="54" spans="1:6" ht="6.75" customHeight="1">
      <c r="A54" s="116"/>
      <c r="B54" s="116"/>
      <c r="C54" s="71"/>
      <c r="D54" s="116"/>
      <c r="E54" s="116"/>
      <c r="F54" s="5"/>
    </row>
    <row r="55" spans="1:6" ht="13.5" customHeight="1">
      <c r="A55" s="145" t="s">
        <v>155</v>
      </c>
      <c r="B55" s="145"/>
      <c r="C55" s="145"/>
      <c r="D55" s="145"/>
      <c r="E55" s="145"/>
      <c r="F55" s="5"/>
    </row>
    <row r="56" spans="1:6" ht="13.5" customHeight="1">
      <c r="A56" s="122" t="s">
        <v>108</v>
      </c>
      <c r="B56" s="122"/>
      <c r="C56" s="122"/>
      <c r="D56" s="122"/>
      <c r="E56" s="122"/>
      <c r="F56" s="5"/>
    </row>
    <row r="57" spans="1:6" ht="6.75" customHeight="1">
      <c r="A57" s="84"/>
      <c r="B57" s="116"/>
      <c r="C57" s="71"/>
      <c r="D57" s="116"/>
      <c r="E57" s="116"/>
      <c r="F57" s="5"/>
    </row>
    <row r="58" spans="1:5" ht="13.5" customHeight="1">
      <c r="A58" s="116" t="s">
        <v>233</v>
      </c>
      <c r="B58" s="84"/>
      <c r="C58" s="71"/>
      <c r="D58" s="84"/>
      <c r="E58" s="84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2020-04-12T21:11:26Z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